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551802AC-32D5-4563-B1A7-634CA30C994E}" xr6:coauthVersionLast="47" xr6:coauthVersionMax="47" xr10:uidLastSave="{00000000-0000-0000-0000-000000000000}"/>
  <bookViews>
    <workbookView xWindow="615" yWindow="0" windowWidth="14325" windowHeight="15540" firstSheet="1" activeTab="1" xr2:uid="{00000000-000D-0000-FFFF-FFFF00000000}"/>
  </bookViews>
  <sheets>
    <sheet name="Codificado" sheetId="3" state="hidden" r:id="rId1"/>
    <sheet name="Codificado Def" sheetId="7" r:id="rId2"/>
    <sheet name="Catalogo" sheetId="8" r:id="rId3"/>
    <sheet name="Guia" sheetId="9" r:id="rId4"/>
    <sheet name="Guía" sheetId="6" state="hidden" r:id="rId5"/>
    <sheet name="Catálogo" sheetId="5" state="hidden" r:id="rId6"/>
  </sheets>
  <definedNames>
    <definedName name="_xlnm._FilterDatabase" localSheetId="2" hidden="1">Catalogo!$D$5:$D$18</definedName>
    <definedName name="_xlnm._FilterDatabase" localSheetId="5" hidden="1">Catálogo!$D$5:$D$21</definedName>
    <definedName name="_xlnm._FilterDatabase" localSheetId="3" hidden="1">Guia!$B$11:$E$89</definedName>
    <definedName name="_xlnm._FilterDatabase" localSheetId="4" hidden="1">Guía!$B$11:$E$94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J28" i="8" l="1"/>
  <c r="J142" i="8" l="1"/>
  <c r="D142" i="8"/>
  <c r="D141" i="8"/>
  <c r="D140" i="8"/>
  <c r="D137" i="8"/>
  <c r="D138" i="8" s="1"/>
  <c r="D139" i="8" s="1"/>
  <c r="D135" i="8"/>
  <c r="D136" i="8" s="1"/>
  <c r="D131" i="8"/>
  <c r="D132" i="8" s="1"/>
  <c r="D133" i="8" s="1"/>
  <c r="D134" i="8" s="1"/>
  <c r="D124" i="8"/>
  <c r="D125" i="8" s="1"/>
  <c r="D126" i="8" s="1"/>
  <c r="D127" i="8" s="1"/>
  <c r="D128" i="8" s="1"/>
  <c r="D129" i="8" s="1"/>
  <c r="D130" i="8" s="1"/>
  <c r="D117" i="8"/>
  <c r="D118" i="8" s="1"/>
  <c r="D119" i="8" s="1"/>
  <c r="D120" i="8" s="1"/>
  <c r="D121" i="8" s="1"/>
  <c r="D122" i="8" s="1"/>
  <c r="D123" i="8" s="1"/>
  <c r="D109" i="8"/>
  <c r="D110" i="8" s="1"/>
  <c r="D111" i="8" s="1"/>
  <c r="D112" i="8" s="1"/>
  <c r="D113" i="8" s="1"/>
  <c r="D114" i="8" s="1"/>
  <c r="D115" i="8" s="1"/>
  <c r="D116" i="8" s="1"/>
  <c r="J108" i="8"/>
  <c r="J105" i="8"/>
  <c r="J103" i="8"/>
  <c r="D102" i="8"/>
  <c r="D103" i="8" s="1"/>
  <c r="D104" i="8" s="1"/>
  <c r="D105" i="8" s="1"/>
  <c r="D106" i="8" s="1"/>
  <c r="D107" i="8" s="1"/>
  <c r="D108" i="8" s="1"/>
  <c r="D101" i="8"/>
  <c r="D100" i="8"/>
  <c r="D99" i="8"/>
  <c r="D97" i="8"/>
  <c r="D98" i="8" s="1"/>
  <c r="D95" i="8"/>
  <c r="D96" i="8" s="1"/>
  <c r="D94" i="8"/>
  <c r="D91" i="8"/>
  <c r="D92" i="8" s="1"/>
  <c r="D93" i="8" s="1"/>
  <c r="D90" i="8"/>
  <c r="D89" i="8"/>
  <c r="D88" i="8"/>
  <c r="D83" i="8"/>
  <c r="D84" i="8" s="1"/>
  <c r="D85" i="8" s="1"/>
  <c r="D86" i="8" s="1"/>
  <c r="D87" i="8" s="1"/>
  <c r="D80" i="8"/>
  <c r="D81" i="8" s="1"/>
  <c r="D82" i="8" s="1"/>
  <c r="D77" i="8"/>
  <c r="D78" i="8" s="1"/>
  <c r="D79" i="8" s="1"/>
  <c r="D74" i="8"/>
  <c r="D75" i="8" s="1"/>
  <c r="D76" i="8" s="1"/>
  <c r="J73" i="8"/>
  <c r="J72" i="8"/>
  <c r="D72" i="8"/>
  <c r="D73" i="8" s="1"/>
  <c r="J71" i="8"/>
  <c r="D71" i="8"/>
  <c r="D70" i="8"/>
  <c r="J69" i="8"/>
  <c r="J68" i="8"/>
  <c r="D68" i="8"/>
  <c r="D69" i="8" s="1"/>
  <c r="J67" i="8"/>
  <c r="J66" i="8"/>
  <c r="D66" i="8"/>
  <c r="J65" i="8"/>
  <c r="J64" i="8"/>
  <c r="J63" i="8"/>
  <c r="J62" i="8"/>
  <c r="J61" i="8"/>
  <c r="J60" i="8"/>
  <c r="J59" i="8"/>
  <c r="D59" i="8"/>
  <c r="D60" i="8" s="1"/>
  <c r="D62" i="8" s="1"/>
  <c r="D63" i="8" s="1"/>
  <c r="D64" i="8" s="1"/>
  <c r="D65" i="8" s="1"/>
  <c r="D58" i="8"/>
  <c r="J51" i="8"/>
  <c r="J50" i="8"/>
  <c r="J49" i="8"/>
  <c r="D48" i="8"/>
  <c r="D49" i="8" s="1"/>
  <c r="D50" i="8" s="1"/>
  <c r="D51" i="8" s="1"/>
  <c r="D52" i="8" s="1"/>
  <c r="D53" i="8" s="1"/>
  <c r="D54" i="8" s="1"/>
  <c r="D55" i="8" s="1"/>
  <c r="D56" i="8" s="1"/>
  <c r="D57" i="8" s="1"/>
  <c r="J47" i="8"/>
  <c r="J46" i="8"/>
  <c r="D46" i="8"/>
  <c r="D47" i="8" s="1"/>
  <c r="J45" i="8"/>
  <c r="D45" i="8"/>
  <c r="J43" i="8"/>
  <c r="D43" i="8"/>
  <c r="D44" i="8" s="1"/>
  <c r="J42" i="8"/>
  <c r="D42" i="8"/>
  <c r="D40" i="8"/>
  <c r="D41" i="8" s="1"/>
  <c r="D39" i="8"/>
  <c r="J38" i="8"/>
  <c r="J37" i="8"/>
  <c r="J36" i="8"/>
  <c r="J35" i="8"/>
  <c r="J34" i="8"/>
  <c r="J33" i="8"/>
  <c r="J32" i="8"/>
  <c r="D32" i="8"/>
  <c r="D33" i="8" s="1"/>
  <c r="D34" i="8" s="1"/>
  <c r="D35" i="8" s="1"/>
  <c r="D36" i="8" s="1"/>
  <c r="D37" i="8" s="1"/>
  <c r="J31" i="8"/>
  <c r="D31" i="8"/>
  <c r="J30" i="8"/>
  <c r="J29" i="8"/>
  <c r="D29" i="8"/>
  <c r="D30" i="8" s="1"/>
  <c r="D27" i="8"/>
  <c r="D23" i="8"/>
  <c r="D24" i="8" s="1"/>
  <c r="D25" i="8" s="1"/>
  <c r="D26" i="8" s="1"/>
  <c r="J22" i="8"/>
  <c r="D22" i="8"/>
  <c r="J21" i="8"/>
  <c r="J20" i="8"/>
  <c r="D18" i="8"/>
  <c r="D19" i="8" s="1"/>
  <c r="D21" i="8" s="1"/>
  <c r="J17" i="8"/>
  <c r="D17" i="8"/>
  <c r="J16" i="8"/>
  <c r="D16" i="8"/>
  <c r="J15" i="8"/>
  <c r="J14" i="8"/>
  <c r="J13" i="8"/>
  <c r="D13" i="8"/>
  <c r="D14" i="8" s="1"/>
  <c r="D15" i="8" s="1"/>
  <c r="J12" i="8"/>
  <c r="J11" i="8"/>
  <c r="J10" i="8"/>
  <c r="D10" i="8"/>
  <c r="D11" i="8" s="1"/>
  <c r="D12" i="8" s="1"/>
  <c r="D9" i="8"/>
  <c r="J8" i="8"/>
  <c r="D7" i="8"/>
  <c r="D8" i="8" s="1"/>
  <c r="J5" i="8"/>
  <c r="D6" i="8"/>
  <c r="F3" i="8"/>
  <c r="S153" i="7"/>
  <c r="S155" i="7" s="1"/>
  <c r="S156" i="7" s="1"/>
  <c r="S157" i="7" s="1"/>
  <c r="S158" i="7" s="1"/>
  <c r="S150" i="7"/>
  <c r="S148" i="7"/>
  <c r="S145" i="7"/>
  <c r="S141" i="7"/>
  <c r="S142" i="7" s="1"/>
  <c r="S143" i="7" s="1"/>
  <c r="S136" i="7"/>
  <c r="R136" i="7"/>
  <c r="Q136" i="7"/>
  <c r="Q137" i="7" s="1"/>
  <c r="Q138" i="7" s="1"/>
  <c r="S132" i="7"/>
  <c r="R132" i="7"/>
  <c r="R133" i="7" s="1"/>
  <c r="R134" i="7" s="1"/>
  <c r="Q132" i="7"/>
  <c r="Q133" i="7" s="1"/>
  <c r="R130" i="7"/>
  <c r="Q130" i="7"/>
  <c r="S123" i="7"/>
  <c r="S124" i="7" s="1"/>
  <c r="S125" i="7" s="1"/>
  <c r="S126" i="7" s="1"/>
  <c r="S127" i="7" s="1"/>
  <c r="R122" i="7"/>
  <c r="R123" i="7" s="1"/>
  <c r="R124" i="7" s="1"/>
  <c r="R125" i="7" s="1"/>
  <c r="R126" i="7" s="1"/>
  <c r="R127" i="7" s="1"/>
  <c r="Q122" i="7"/>
  <c r="S117" i="7"/>
  <c r="S118" i="7" s="1"/>
  <c r="R116" i="7"/>
  <c r="R117" i="7" s="1"/>
  <c r="R118" i="7" s="1"/>
  <c r="R119" i="7" s="1"/>
  <c r="R120" i="7" s="1"/>
  <c r="S111" i="7"/>
  <c r="S112" i="7" s="1"/>
  <c r="S109" i="7"/>
  <c r="S105" i="7"/>
  <c r="S106" i="7" s="1"/>
  <c r="S107" i="7" s="1"/>
  <c r="S96" i="7"/>
  <c r="S97" i="7" s="1"/>
  <c r="S98" i="7" s="1"/>
  <c r="S99" i="7" s="1"/>
  <c r="S100" i="7" s="1"/>
  <c r="R92" i="7"/>
  <c r="R93" i="7" s="1"/>
  <c r="R94" i="7" s="1"/>
  <c r="R95" i="7" s="1"/>
  <c r="R96" i="7" s="1"/>
  <c r="R97" i="7" s="1"/>
  <c r="R98" i="7" s="1"/>
  <c r="R99" i="7" s="1"/>
  <c r="R100" i="7" s="1"/>
  <c r="R101" i="7" s="1"/>
  <c r="R102" i="7" s="1"/>
  <c r="R103" i="7" s="1"/>
  <c r="R104" i="7" s="1"/>
  <c r="R105" i="7" s="1"/>
  <c r="R106" i="7" s="1"/>
  <c r="R107" i="7" s="1"/>
  <c r="R108" i="7" s="1"/>
  <c r="R109" i="7" s="1"/>
  <c r="R110" i="7" s="1"/>
  <c r="R111" i="7" s="1"/>
  <c r="R112" i="7" s="1"/>
  <c r="R113" i="7" s="1"/>
  <c r="R114" i="7" s="1"/>
  <c r="S84" i="7"/>
  <c r="S85" i="7" s="1"/>
  <c r="S86" i="7" s="1"/>
  <c r="S87" i="7" s="1"/>
  <c r="S88" i="7" s="1"/>
  <c r="S89" i="7" s="1"/>
  <c r="S77" i="7"/>
  <c r="S78" i="7" s="1"/>
  <c r="S79" i="7" s="1"/>
  <c r="S80" i="7" s="1"/>
  <c r="S81" i="7" s="1"/>
  <c r="S82" i="7" s="1"/>
  <c r="S69" i="7"/>
  <c r="S70" i="7" s="1"/>
  <c r="S71" i="7" s="1"/>
  <c r="S72" i="7" s="1"/>
  <c r="S73" i="7" s="1"/>
  <c r="S74" i="7" s="1"/>
  <c r="S75" i="7" s="1"/>
  <c r="S62" i="7"/>
  <c r="S63" i="7" s="1"/>
  <c r="S64" i="7" s="1"/>
  <c r="S65" i="7" s="1"/>
  <c r="S66" i="7" s="1"/>
  <c r="S67" i="7" s="1"/>
  <c r="S56" i="7"/>
  <c r="R51" i="7"/>
  <c r="R52" i="7" s="1"/>
  <c r="R53" i="7" s="1"/>
  <c r="R54" i="7" s="1"/>
  <c r="R55" i="7" s="1"/>
  <c r="R56" i="7" s="1"/>
  <c r="R57" i="7" s="1"/>
  <c r="R58" i="7" s="1"/>
  <c r="R59" i="7" s="1"/>
  <c r="R60" i="7" s="1"/>
  <c r="R61" i="7" s="1"/>
  <c r="R62" i="7" s="1"/>
  <c r="R63" i="7" s="1"/>
  <c r="R64"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R86" i="7" s="1"/>
  <c r="R87" i="7" s="1"/>
  <c r="R88" i="7" s="1"/>
  <c r="R89" i="7" s="1"/>
  <c r="R90" i="7" s="1"/>
  <c r="S48" i="7"/>
  <c r="S49" i="7" s="1"/>
  <c r="S40" i="7"/>
  <c r="S41" i="7" s="1"/>
  <c r="S42" i="7" s="1"/>
  <c r="S43" i="7" s="1"/>
  <c r="S37" i="7"/>
  <c r="S38" i="7" s="1"/>
  <c r="S34" i="7"/>
  <c r="S35" i="7" s="1"/>
  <c r="S31" i="7"/>
  <c r="S32" i="7" s="1"/>
  <c r="S24" i="7"/>
  <c r="S25" i="7" s="1"/>
  <c r="S26" i="7" s="1"/>
  <c r="R22" i="7"/>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R48" i="7" s="1"/>
  <c r="R49" i="7" s="1"/>
  <c r="R16" i="7"/>
  <c r="R17" i="7" s="1"/>
  <c r="R19" i="7" s="1"/>
  <c r="R20" i="7" s="1"/>
  <c r="S14" i="7"/>
  <c r="S11" i="7"/>
  <c r="S6" i="7"/>
  <c r="R6" i="7"/>
  <c r="Q6" i="7"/>
  <c r="Q7" i="7" s="1"/>
  <c r="Q8" i="7" s="1"/>
  <c r="R7" i="7" l="1"/>
  <c r="R8" i="7" s="1"/>
  <c r="R9" i="7" s="1"/>
  <c r="R10" i="7" s="1"/>
  <c r="R11" i="7" s="1"/>
  <c r="R12" i="7" s="1"/>
  <c r="R13" i="7" s="1"/>
  <c r="R14" i="7" s="1"/>
  <c r="Q9" i="7"/>
  <c r="R137" i="7"/>
  <c r="R138" i="7" s="1"/>
  <c r="R141" i="7" s="1"/>
  <c r="R142" i="7" s="1"/>
  <c r="R143" i="7" s="1"/>
  <c r="R144" i="7" s="1"/>
  <c r="R145" i="7" s="1"/>
  <c r="R147" i="7" s="1"/>
  <c r="R148" i="7" s="1"/>
  <c r="R149" i="7" s="1"/>
  <c r="R150" i="7" s="1"/>
  <c r="R153" i="7" s="1"/>
  <c r="R155" i="7" s="1"/>
  <c r="R156" i="7" s="1"/>
  <c r="R157" i="7" s="1"/>
  <c r="R158" i="7" s="1"/>
  <c r="R159" i="7" s="1"/>
  <c r="R160" i="7" s="1"/>
  <c r="Q134" i="7"/>
  <c r="Q123" i="7"/>
  <c r="Q141" i="7"/>
  <c r="O140" i="3"/>
  <c r="O141" i="3"/>
  <c r="O129" i="3"/>
  <c r="O18" i="3"/>
  <c r="Q10" i="7" l="1"/>
  <c r="Q124" i="7"/>
  <c r="Q142" i="7"/>
  <c r="J121" i="5"/>
  <c r="J118" i="5"/>
  <c r="J116" i="5"/>
  <c r="J114" i="5"/>
  <c r="J110" i="5"/>
  <c r="Q125" i="7" l="1"/>
  <c r="Q11" i="7"/>
  <c r="Q143" i="7"/>
  <c r="J155" i="5"/>
  <c r="J106" i="5"/>
  <c r="J105" i="5"/>
  <c r="J104" i="5"/>
  <c r="J103" i="5"/>
  <c r="J102" i="5"/>
  <c r="J101" i="5"/>
  <c r="J100" i="5"/>
  <c r="J99" i="5"/>
  <c r="J98" i="5"/>
  <c r="J97" i="5"/>
  <c r="J96" i="5"/>
  <c r="J95" i="5"/>
  <c r="J94" i="5"/>
  <c r="J93" i="5"/>
  <c r="J92" i="5"/>
  <c r="J91" i="5"/>
  <c r="J90" i="5"/>
  <c r="J89" i="5"/>
  <c r="J88" i="5"/>
  <c r="J87" i="5"/>
  <c r="J61" i="5"/>
  <c r="J60" i="5"/>
  <c r="J59" i="5"/>
  <c r="J58" i="5"/>
  <c r="Q12" i="7" l="1"/>
  <c r="Q144" i="7"/>
  <c r="Q126" i="7"/>
  <c r="J77" i="5"/>
  <c r="J76" i="5"/>
  <c r="J75" i="5"/>
  <c r="J74" i="5"/>
  <c r="J73" i="5"/>
  <c r="J72" i="5"/>
  <c r="J70" i="5"/>
  <c r="J69" i="5"/>
  <c r="J54" i="5"/>
  <c r="J51" i="5"/>
  <c r="J50" i="5"/>
  <c r="J33" i="5"/>
  <c r="J32" i="5"/>
  <c r="J30" i="5"/>
  <c r="J29" i="5"/>
  <c r="J28" i="5"/>
  <c r="J27" i="5"/>
  <c r="J25" i="5"/>
  <c r="J24" i="5"/>
  <c r="J18" i="5"/>
  <c r="J12" i="5"/>
  <c r="J8" i="5"/>
  <c r="Q145" i="7" l="1"/>
  <c r="Q127" i="7"/>
  <c r="Q13" i="7"/>
  <c r="J49" i="5"/>
  <c r="J19" i="5"/>
  <c r="Q14" i="7" l="1"/>
  <c r="J79" i="5"/>
  <c r="J41" i="5"/>
  <c r="J40" i="5"/>
  <c r="J39" i="5"/>
  <c r="J38" i="5"/>
  <c r="J37" i="5"/>
  <c r="J36" i="5"/>
  <c r="J35" i="5"/>
  <c r="J20" i="5"/>
  <c r="J15" i="5"/>
  <c r="J14" i="5"/>
  <c r="J13" i="5"/>
  <c r="J11" i="5"/>
  <c r="Q15" i="7" l="1"/>
  <c r="J86" i="5"/>
  <c r="J85" i="5"/>
  <c r="Q16" i="7" l="1"/>
  <c r="Q147" i="7"/>
  <c r="J83" i="5"/>
  <c r="J81" i="5"/>
  <c r="J80" i="5"/>
  <c r="J56" i="5"/>
  <c r="J55" i="5"/>
  <c r="J34" i="5"/>
  <c r="J26" i="5"/>
  <c r="J17" i="5"/>
  <c r="J16" i="5"/>
  <c r="Q148" i="7" l="1"/>
  <c r="Q17" i="7"/>
  <c r="Q6" i="3"/>
  <c r="Q7" i="3" s="1"/>
  <c r="Q8" i="3" s="1"/>
  <c r="Q9" i="3" s="1"/>
  <c r="Q10" i="3" s="1"/>
  <c r="Q11" i="3" s="1"/>
  <c r="Q12" i="3" s="1"/>
  <c r="Q13" i="3" s="1"/>
  <c r="Q14" i="3" s="1"/>
  <c r="Q15" i="3" s="1"/>
  <c r="Q16" i="3" s="1"/>
  <c r="Q17"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Q44" i="3" s="1"/>
  <c r="Q45" i="3" s="1"/>
  <c r="Q46" i="3" s="1"/>
  <c r="Q47" i="3" s="1"/>
  <c r="Q48" i="3" s="1"/>
  <c r="Q49" i="3" s="1"/>
  <c r="Q50" i="3" s="1"/>
  <c r="Q51" i="3" s="1"/>
  <c r="Q52" i="3" s="1"/>
  <c r="Q53" i="3" s="1"/>
  <c r="Q54" i="3" s="1"/>
  <c r="Q55" i="3" s="1"/>
  <c r="Q56" i="3" s="1"/>
  <c r="Q57" i="3" s="1"/>
  <c r="Q58" i="3" s="1"/>
  <c r="Q59" i="3" s="1"/>
  <c r="Q60" i="3" s="1"/>
  <c r="Q61" i="3" s="1"/>
  <c r="Q62" i="3" s="1"/>
  <c r="Q63" i="3" s="1"/>
  <c r="Q64" i="3" s="1"/>
  <c r="Q65" i="3" s="1"/>
  <c r="Q66" i="3" s="1"/>
  <c r="Q67" i="3" s="1"/>
  <c r="Q68" i="3" s="1"/>
  <c r="Q69" i="3" s="1"/>
  <c r="Q70" i="3" s="1"/>
  <c r="Q71" i="3" s="1"/>
  <c r="Q72" i="3" s="1"/>
  <c r="Q73" i="3" s="1"/>
  <c r="Q74" i="3" s="1"/>
  <c r="Q75" i="3" s="1"/>
  <c r="Q76" i="3" s="1"/>
  <c r="Q77" i="3" s="1"/>
  <c r="Q78" i="3" s="1"/>
  <c r="Q79" i="3" s="1"/>
  <c r="Q80" i="3" s="1"/>
  <c r="Q81" i="3" s="1"/>
  <c r="Q82" i="3" s="1"/>
  <c r="Q83" i="3" s="1"/>
  <c r="Q84" i="3" s="1"/>
  <c r="Q85" i="3" s="1"/>
  <c r="Q86" i="3" s="1"/>
  <c r="Q87" i="3" s="1"/>
  <c r="Q88" i="3" s="1"/>
  <c r="Q89" i="3" s="1"/>
  <c r="Q90" i="3" s="1"/>
  <c r="Q91" i="3" s="1"/>
  <c r="Q92" i="3" s="1"/>
  <c r="Q93" i="3" s="1"/>
  <c r="Q94" i="3" s="1"/>
  <c r="Q95" i="3" s="1"/>
  <c r="Q96" i="3" s="1"/>
  <c r="Q97" i="3" s="1"/>
  <c r="Q98" i="3" s="1"/>
  <c r="Q99" i="3" s="1"/>
  <c r="Q100" i="3" s="1"/>
  <c r="Q101" i="3" s="1"/>
  <c r="Q102" i="3" s="1"/>
  <c r="Q103" i="3" s="1"/>
  <c r="Q104" i="3" s="1"/>
  <c r="Q105" i="3" s="1"/>
  <c r="Q106" i="3" s="1"/>
  <c r="Q107" i="3" s="1"/>
  <c r="Q108" i="3" s="1"/>
  <c r="Q109" i="3" s="1"/>
  <c r="Q110" i="3" s="1"/>
  <c r="Q111" i="3" s="1"/>
  <c r="Q112" i="3" s="1"/>
  <c r="Q113" i="3" s="1"/>
  <c r="Q114" i="3" s="1"/>
  <c r="Q115" i="3" s="1"/>
  <c r="Q116" i="3" s="1"/>
  <c r="Q117" i="3" s="1"/>
  <c r="Q118" i="3" s="1"/>
  <c r="Q119" i="3" s="1"/>
  <c r="Q120" i="3" s="1"/>
  <c r="Q121" i="3" s="1"/>
  <c r="Q123" i="3" s="1"/>
  <c r="Q124" i="3" s="1"/>
  <c r="Q125" i="3" s="1"/>
  <c r="Q126" i="3" s="1"/>
  <c r="Q127" i="3" s="1"/>
  <c r="Q128" i="3" s="1"/>
  <c r="Q131" i="3" s="1"/>
  <c r="Q133" i="3" s="1"/>
  <c r="Q134" i="3" s="1"/>
  <c r="Q135" i="3" s="1"/>
  <c r="Q137" i="3" s="1"/>
  <c r="Q138" i="3" s="1"/>
  <c r="Q139" i="3" s="1"/>
  <c r="Q142" i="3" s="1"/>
  <c r="Q143" i="3" s="1"/>
  <c r="Q144" i="3" s="1"/>
  <c r="Q145" i="3" s="1"/>
  <c r="Q146" i="3" s="1"/>
  <c r="Q147" i="3" s="1"/>
  <c r="Q148" i="3" s="1"/>
  <c r="Q149" i="3" s="1"/>
  <c r="Q150" i="3" s="1"/>
  <c r="Q151" i="3" s="1"/>
  <c r="Q152" i="3" s="1"/>
  <c r="Q153" i="3" s="1"/>
  <c r="Q154" i="3" s="1"/>
  <c r="Q155" i="3" s="1"/>
  <c r="Q156" i="3" s="1"/>
  <c r="Q157" i="3" s="1"/>
  <c r="Q158" i="3" s="1"/>
  <c r="Q159" i="3" s="1"/>
  <c r="Q160" i="3" s="1"/>
  <c r="Q161" i="3" s="1"/>
  <c r="Q162" i="3" s="1"/>
  <c r="Q163" i="3" s="1"/>
  <c r="Q164" i="3" s="1"/>
  <c r="Q165" i="3" s="1"/>
  <c r="Q166" i="3" s="1"/>
  <c r="Q167" i="3" s="1"/>
  <c r="Q19" i="7" l="1"/>
  <c r="Q149" i="7"/>
  <c r="D110" i="5"/>
  <c r="D111" i="5" s="1"/>
  <c r="D112" i="5"/>
  <c r="D113" i="5"/>
  <c r="D114" i="5"/>
  <c r="D115" i="5"/>
  <c r="D116" i="5" s="1"/>
  <c r="D117" i="5" s="1"/>
  <c r="D118" i="5" s="1"/>
  <c r="D119" i="5" s="1"/>
  <c r="D120" i="5" s="1"/>
  <c r="D121" i="5" s="1"/>
  <c r="D122" i="5"/>
  <c r="D123" i="5" s="1"/>
  <c r="D124" i="5" s="1"/>
  <c r="D125" i="5" s="1"/>
  <c r="D126" i="5" s="1"/>
  <c r="D127" i="5" s="1"/>
  <c r="D128" i="5" s="1"/>
  <c r="D129" i="5" s="1"/>
  <c r="D130" i="5"/>
  <c r="D131" i="5" s="1"/>
  <c r="D132" i="5" s="1"/>
  <c r="D133" i="5" s="1"/>
  <c r="D134" i="5" s="1"/>
  <c r="D135" i="5" s="1"/>
  <c r="D136" i="5" s="1"/>
  <c r="D137" i="5"/>
  <c r="D138" i="5" s="1"/>
  <c r="D139" i="5" s="1"/>
  <c r="D140" i="5" s="1"/>
  <c r="D141" i="5" s="1"/>
  <c r="D142" i="5" s="1"/>
  <c r="D143" i="5" s="1"/>
  <c r="D144" i="5"/>
  <c r="D145" i="5" s="1"/>
  <c r="D146" i="5" s="1"/>
  <c r="D147" i="5" s="1"/>
  <c r="D148" i="5"/>
  <c r="D149" i="5" s="1"/>
  <c r="D150" i="5"/>
  <c r="D151" i="5" s="1"/>
  <c r="D152" i="5" s="1"/>
  <c r="D153" i="5"/>
  <c r="D154" i="5"/>
  <c r="D155" i="5"/>
  <c r="Q150" i="7" l="1"/>
  <c r="Q20" i="7"/>
  <c r="D108" i="5"/>
  <c r="D109" i="5" s="1"/>
  <c r="D107" i="5"/>
  <c r="D104" i="5"/>
  <c r="D105" i="5" s="1"/>
  <c r="D106" i="5" s="1"/>
  <c r="D103" i="5"/>
  <c r="D102" i="5"/>
  <c r="D101" i="5"/>
  <c r="D96" i="5"/>
  <c r="D97" i="5" s="1"/>
  <c r="D98" i="5" s="1"/>
  <c r="D99" i="5" s="1"/>
  <c r="D100" i="5" s="1"/>
  <c r="D93" i="5"/>
  <c r="D94" i="5" s="1"/>
  <c r="D95" i="5" s="1"/>
  <c r="D90" i="5"/>
  <c r="D91" i="5" s="1"/>
  <c r="D92" i="5" s="1"/>
  <c r="D87" i="5"/>
  <c r="D88" i="5" s="1"/>
  <c r="D89" i="5" s="1"/>
  <c r="D85" i="5"/>
  <c r="D86" i="5" s="1"/>
  <c r="D84" i="5"/>
  <c r="D83" i="5"/>
  <c r="D82" i="5"/>
  <c r="D80" i="5"/>
  <c r="D81" i="5" s="1"/>
  <c r="D78" i="5"/>
  <c r="D79" i="5" s="1"/>
  <c r="D77" i="5"/>
  <c r="D69" i="5"/>
  <c r="D70" i="5" s="1"/>
  <c r="D71" i="5" s="1"/>
  <c r="D72" i="5" s="1"/>
  <c r="D73" i="5" s="1"/>
  <c r="D74" i="5" s="1"/>
  <c r="D75" i="5" s="1"/>
  <c r="D76" i="5" s="1"/>
  <c r="D68" i="5"/>
  <c r="D58" i="5"/>
  <c r="D59" i="5" s="1"/>
  <c r="D60" i="5" s="1"/>
  <c r="D61" i="5" s="1"/>
  <c r="D62" i="5" s="1"/>
  <c r="D63" i="5" s="1"/>
  <c r="D64" i="5" s="1"/>
  <c r="D65" i="5" s="1"/>
  <c r="D66" i="5" s="1"/>
  <c r="D67" i="5" s="1"/>
  <c r="D57" i="5"/>
  <c r="D55" i="5"/>
  <c r="D56" i="5" s="1"/>
  <c r="D54" i="5"/>
  <c r="D50" i="5"/>
  <c r="D51" i="5" s="1"/>
  <c r="D52" i="5" s="1"/>
  <c r="D53" i="5" s="1"/>
  <c r="D49" i="5"/>
  <c r="D47" i="5"/>
  <c r="D48" i="5" s="1"/>
  <c r="D43" i="5"/>
  <c r="D44" i="5" s="1"/>
  <c r="D45" i="5" s="1"/>
  <c r="D46" i="5" s="1"/>
  <c r="D42" i="5"/>
  <c r="D35" i="5"/>
  <c r="D36" i="5" s="1"/>
  <c r="D37" i="5" s="1"/>
  <c r="D38" i="5" s="1"/>
  <c r="D39" i="5" s="1"/>
  <c r="D40" i="5" s="1"/>
  <c r="D34" i="5"/>
  <c r="D32" i="5"/>
  <c r="D33" i="5" s="1"/>
  <c r="D31" i="5"/>
  <c r="D27" i="5"/>
  <c r="D28" i="5" s="1"/>
  <c r="D29" i="5" s="1"/>
  <c r="D30" i="5" s="1"/>
  <c r="D26" i="5"/>
  <c r="D21" i="5"/>
  <c r="D22" i="5" s="1"/>
  <c r="D23" i="5" s="1"/>
  <c r="D24" i="5" s="1"/>
  <c r="D25" i="5" s="1"/>
  <c r="D20" i="5"/>
  <c r="D19" i="5"/>
  <c r="D16" i="5"/>
  <c r="D17" i="5" s="1"/>
  <c r="D18" i="5" s="1"/>
  <c r="D13" i="5"/>
  <c r="D14" i="5" s="1"/>
  <c r="D15" i="5" s="1"/>
  <c r="D12" i="5"/>
  <c r="D10" i="5"/>
  <c r="D11" i="5" s="1"/>
  <c r="D5" i="5"/>
  <c r="D6" i="5" s="1"/>
  <c r="D7" i="5" s="1"/>
  <c r="D8" i="5" s="1"/>
  <c r="D9" i="5" s="1"/>
  <c r="J21" i="5"/>
  <c r="Q21" i="7" l="1"/>
  <c r="J84" i="5"/>
  <c r="J57" i="5"/>
  <c r="J53" i="5"/>
  <c r="J52" i="5"/>
  <c r="J46" i="5"/>
  <c r="J45" i="5"/>
  <c r="J44" i="5"/>
  <c r="J43" i="5"/>
  <c r="J23" i="5"/>
  <c r="J7" i="5"/>
  <c r="J6" i="5"/>
  <c r="J5" i="5"/>
  <c r="F3" i="5"/>
  <c r="Q22" i="7" l="1"/>
  <c r="S6" i="3"/>
  <c r="S11" i="3"/>
  <c r="S14" i="3"/>
  <c r="S24" i="3"/>
  <c r="S25" i="3" s="1"/>
  <c r="S26" i="3" s="1"/>
  <c r="S31" i="3"/>
  <c r="S32" i="3" s="1"/>
  <c r="S34" i="3"/>
  <c r="S35" i="3" s="1"/>
  <c r="S37" i="3"/>
  <c r="S38" i="3" s="1"/>
  <c r="S40" i="3"/>
  <c r="S41" i="3" s="1"/>
  <c r="S42" i="3" s="1"/>
  <c r="S43" i="3" s="1"/>
  <c r="S48" i="3"/>
  <c r="S49" i="3" s="1"/>
  <c r="S56" i="3"/>
  <c r="S62" i="3"/>
  <c r="S63" i="3" s="1"/>
  <c r="S64" i="3" s="1"/>
  <c r="S65" i="3" s="1"/>
  <c r="S66" i="3" s="1"/>
  <c r="S67" i="3" s="1"/>
  <c r="S69" i="3"/>
  <c r="S70" i="3" s="1"/>
  <c r="S71" i="3" s="1"/>
  <c r="S72" i="3" s="1"/>
  <c r="S73" i="3" s="1"/>
  <c r="S74" i="3" s="1"/>
  <c r="S75" i="3" s="1"/>
  <c r="S77" i="3"/>
  <c r="S78" i="3" s="1"/>
  <c r="S79" i="3" s="1"/>
  <c r="S80" i="3" s="1"/>
  <c r="S81" i="3" s="1"/>
  <c r="S82" i="3" s="1"/>
  <c r="S84" i="3"/>
  <c r="S85" i="3" s="1"/>
  <c r="S86" i="3" s="1"/>
  <c r="S87" i="3" s="1"/>
  <c r="S88" i="3" s="1"/>
  <c r="S89" i="3" s="1"/>
  <c r="S96" i="3"/>
  <c r="S97" i="3" s="1"/>
  <c r="S98" i="3" s="1"/>
  <c r="S99" i="3" s="1"/>
  <c r="S100" i="3" s="1"/>
  <c r="S105" i="3"/>
  <c r="S106" i="3" s="1"/>
  <c r="S107" i="3" s="1"/>
  <c r="S109" i="3"/>
  <c r="S111" i="3"/>
  <c r="S112" i="3" s="1"/>
  <c r="S118" i="3"/>
  <c r="S119" i="3" s="1"/>
  <c r="S124" i="3"/>
  <c r="S125" i="3" s="1"/>
  <c r="S126" i="3" s="1"/>
  <c r="S127" i="3" s="1"/>
  <c r="S128" i="3" s="1"/>
  <c r="S133" i="3"/>
  <c r="S137" i="3"/>
  <c r="S142" i="3"/>
  <c r="S143" i="3" s="1"/>
  <c r="S144" i="3" s="1"/>
  <c r="S146" i="3"/>
  <c r="S150" i="3"/>
  <c r="S152" i="3"/>
  <c r="S153" i="3" s="1"/>
  <c r="S154" i="3" s="1"/>
  <c r="S158" i="3"/>
  <c r="S159" i="3" s="1"/>
  <c r="S160" i="3" s="1"/>
  <c r="S161" i="3" s="1"/>
  <c r="S162" i="3" s="1"/>
  <c r="S163" i="3" s="1"/>
  <c r="S164" i="3" s="1"/>
  <c r="R6" i="3"/>
  <c r="R16" i="3"/>
  <c r="R22" i="3"/>
  <c r="R51" i="3"/>
  <c r="R92" i="3"/>
  <c r="R116" i="3"/>
  <c r="Q23" i="7" l="1"/>
  <c r="R17" i="3"/>
  <c r="R19" i="3" s="1"/>
  <c r="R23" i="3"/>
  <c r="R24" i="3" s="1"/>
  <c r="R7" i="3"/>
  <c r="R93" i="3"/>
  <c r="R117" i="3"/>
  <c r="R52" i="3"/>
  <c r="M167" i="3"/>
  <c r="M166" i="3"/>
  <c r="M165" i="3"/>
  <c r="M157" i="3"/>
  <c r="M158" i="3" s="1"/>
  <c r="M159" i="3" s="1"/>
  <c r="M160" i="3" s="1"/>
  <c r="M161" i="3" s="1"/>
  <c r="M162" i="3" s="1"/>
  <c r="M163" i="3" s="1"/>
  <c r="M164" i="3" s="1"/>
  <c r="M156" i="3"/>
  <c r="M155" i="3"/>
  <c r="M151" i="3"/>
  <c r="M152" i="3" s="1"/>
  <c r="M153" i="3" s="1"/>
  <c r="M154" i="3" s="1"/>
  <c r="M149" i="3"/>
  <c r="M150" i="3" s="1"/>
  <c r="M148" i="3"/>
  <c r="M147" i="3"/>
  <c r="M145" i="3"/>
  <c r="M146" i="3" s="1"/>
  <c r="M139" i="3"/>
  <c r="M143" i="3" s="1"/>
  <c r="M144" i="3" s="1"/>
  <c r="M138" i="3"/>
  <c r="M136" i="3"/>
  <c r="M137" i="3" s="1"/>
  <c r="M135" i="3"/>
  <c r="M134" i="3"/>
  <c r="M131" i="3"/>
  <c r="M123" i="3"/>
  <c r="M124" i="3" s="1"/>
  <c r="M125" i="3" s="1"/>
  <c r="M126" i="3" s="1"/>
  <c r="M127" i="3" s="1"/>
  <c r="M128" i="3" s="1"/>
  <c r="M122" i="3"/>
  <c r="M121" i="3"/>
  <c r="M120" i="3"/>
  <c r="M117" i="3"/>
  <c r="M118" i="3" s="1"/>
  <c r="M119" i="3" s="1"/>
  <c r="M116" i="3"/>
  <c r="O116" i="3" s="1"/>
  <c r="M115" i="3"/>
  <c r="O115" i="3" s="1"/>
  <c r="M114" i="3"/>
  <c r="M113" i="3"/>
  <c r="M110" i="3"/>
  <c r="M111" i="3" s="1"/>
  <c r="M112" i="3" s="1"/>
  <c r="M108" i="3"/>
  <c r="M109" i="3" s="1"/>
  <c r="M104" i="3"/>
  <c r="M105" i="3" s="1"/>
  <c r="M106" i="3" s="1"/>
  <c r="M107" i="3" s="1"/>
  <c r="M103" i="3"/>
  <c r="M102" i="3"/>
  <c r="M101" i="3"/>
  <c r="M95" i="3"/>
  <c r="M96" i="3" s="1"/>
  <c r="M97" i="3" s="1"/>
  <c r="M98" i="3" s="1"/>
  <c r="M99" i="3" s="1"/>
  <c r="M100" i="3" s="1"/>
  <c r="M94" i="3"/>
  <c r="M93" i="3"/>
  <c r="M92" i="3"/>
  <c r="O92" i="3" s="1"/>
  <c r="M91" i="3"/>
  <c r="O91" i="3" s="1"/>
  <c r="M90" i="3"/>
  <c r="M83" i="3"/>
  <c r="M84" i="3" s="1"/>
  <c r="M85" i="3" s="1"/>
  <c r="M86" i="3" s="1"/>
  <c r="M87" i="3" s="1"/>
  <c r="M88" i="3" s="1"/>
  <c r="M89" i="3" s="1"/>
  <c r="M76" i="3"/>
  <c r="M77" i="3" s="1"/>
  <c r="M78" i="3" s="1"/>
  <c r="M79" i="3" s="1"/>
  <c r="M80" i="3" s="1"/>
  <c r="M81" i="3" s="1"/>
  <c r="M82" i="3" s="1"/>
  <c r="M68" i="3"/>
  <c r="M69" i="3" s="1"/>
  <c r="M70" i="3" s="1"/>
  <c r="M71" i="3" s="1"/>
  <c r="M72" i="3" s="1"/>
  <c r="M73" i="3" s="1"/>
  <c r="M74" i="3" s="1"/>
  <c r="M75" i="3" s="1"/>
  <c r="M61" i="3"/>
  <c r="M62" i="3" s="1"/>
  <c r="M63" i="3" s="1"/>
  <c r="M64" i="3" s="1"/>
  <c r="M65" i="3" s="1"/>
  <c r="M66" i="3" s="1"/>
  <c r="M67" i="3" s="1"/>
  <c r="M60" i="3"/>
  <c r="M59" i="3"/>
  <c r="M58" i="3"/>
  <c r="M57" i="3"/>
  <c r="M55" i="3"/>
  <c r="M56" i="3" s="1"/>
  <c r="M54" i="3"/>
  <c r="M53" i="3"/>
  <c r="M52" i="3"/>
  <c r="M51" i="3"/>
  <c r="O51" i="3" s="1"/>
  <c r="M50" i="3"/>
  <c r="O50" i="3" s="1"/>
  <c r="M47" i="3"/>
  <c r="M48" i="3" s="1"/>
  <c r="M49" i="3" s="1"/>
  <c r="M46" i="3"/>
  <c r="M45" i="3"/>
  <c r="M44" i="3"/>
  <c r="M39" i="3"/>
  <c r="M40" i="3" s="1"/>
  <c r="M41" i="3" s="1"/>
  <c r="M42" i="3" s="1"/>
  <c r="M43" i="3" s="1"/>
  <c r="M36" i="3"/>
  <c r="M37" i="3" s="1"/>
  <c r="M38" i="3" s="1"/>
  <c r="M33" i="3"/>
  <c r="M34" i="3" s="1"/>
  <c r="M35" i="3" s="1"/>
  <c r="M30" i="3"/>
  <c r="M31" i="3" s="1"/>
  <c r="M32" i="3" s="1"/>
  <c r="M29" i="3"/>
  <c r="M28" i="3"/>
  <c r="M27" i="3"/>
  <c r="M23" i="3"/>
  <c r="M24" i="3" s="1"/>
  <c r="M25" i="3" s="1"/>
  <c r="M26" i="3" s="1"/>
  <c r="M22" i="3"/>
  <c r="O22" i="3" s="1"/>
  <c r="M21" i="3"/>
  <c r="O21" i="3" s="1"/>
  <c r="M20" i="3"/>
  <c r="M19" i="3"/>
  <c r="M17" i="3"/>
  <c r="M16" i="3"/>
  <c r="O16" i="3" s="1"/>
  <c r="M15" i="3"/>
  <c r="O15" i="3" s="1"/>
  <c r="M13" i="3"/>
  <c r="M14" i="3" s="1"/>
  <c r="M12" i="3"/>
  <c r="M10" i="3"/>
  <c r="M11" i="3" s="1"/>
  <c r="M9" i="3"/>
  <c r="M8" i="3"/>
  <c r="M7" i="3"/>
  <c r="M5" i="3"/>
  <c r="O5" i="3" s="1"/>
  <c r="M4" i="3"/>
  <c r="O4" i="3" s="1"/>
  <c r="Q24" i="7" l="1"/>
  <c r="O24" i="3"/>
  <c r="O19" i="3"/>
  <c r="O52" i="3"/>
  <c r="O7" i="3"/>
  <c r="O17" i="3"/>
  <c r="O117" i="3"/>
  <c r="O93" i="3"/>
  <c r="O23" i="3"/>
  <c r="M6" i="3"/>
  <c r="O6" i="3" s="1"/>
  <c r="R118" i="3"/>
  <c r="O118" i="3" s="1"/>
  <c r="R94" i="3"/>
  <c r="O94" i="3" s="1"/>
  <c r="R133" i="3"/>
  <c r="R53" i="3"/>
  <c r="O53" i="3" s="1"/>
  <c r="R25" i="3"/>
  <c r="O25" i="3" s="1"/>
  <c r="R8" i="3"/>
  <c r="O8" i="3" s="1"/>
  <c r="R20" i="3"/>
  <c r="O20" i="3" s="1"/>
  <c r="Q25" i="7" l="1"/>
  <c r="R54" i="3"/>
  <c r="O54" i="3" s="1"/>
  <c r="R134" i="3"/>
  <c r="O134" i="3" s="1"/>
  <c r="R119" i="3"/>
  <c r="O119" i="3" s="1"/>
  <c r="R26" i="3"/>
  <c r="O26" i="3" s="1"/>
  <c r="R9" i="3"/>
  <c r="O9" i="3" s="1"/>
  <c r="O132" i="3"/>
  <c r="R95" i="3"/>
  <c r="O95" i="3" s="1"/>
  <c r="Q153" i="7" l="1"/>
  <c r="Q26" i="7"/>
  <c r="M133" i="3"/>
  <c r="O133" i="3" s="1"/>
  <c r="R27" i="3"/>
  <c r="O27" i="3" s="1"/>
  <c r="R135" i="3"/>
  <c r="O135" i="3" s="1"/>
  <c r="R96" i="3"/>
  <c r="O96" i="3" s="1"/>
  <c r="R10" i="3"/>
  <c r="O10" i="3" s="1"/>
  <c r="R120" i="3"/>
  <c r="O120" i="3" s="1"/>
  <c r="R55" i="3"/>
  <c r="O55" i="3" s="1"/>
  <c r="Q27" i="7" l="1"/>
  <c r="R56" i="3"/>
  <c r="O56" i="3" s="1"/>
  <c r="R121" i="3"/>
  <c r="O121" i="3" s="1"/>
  <c r="R97" i="3"/>
  <c r="O97" i="3" s="1"/>
  <c r="R28" i="3"/>
  <c r="O28" i="3" s="1"/>
  <c r="R11" i="3"/>
  <c r="O11" i="3" s="1"/>
  <c r="Q28" i="7" l="1"/>
  <c r="O136" i="3"/>
  <c r="R29" i="3"/>
  <c r="O29" i="3" s="1"/>
  <c r="R12" i="3"/>
  <c r="O12" i="3" s="1"/>
  <c r="R98" i="3"/>
  <c r="O98" i="3" s="1"/>
  <c r="R57" i="3"/>
  <c r="O57" i="3" s="1"/>
  <c r="Q155" i="7" l="1"/>
  <c r="Q29" i="7"/>
  <c r="R58" i="3"/>
  <c r="O58" i="3" s="1"/>
  <c r="R13" i="3"/>
  <c r="O13" i="3" s="1"/>
  <c r="R30" i="3"/>
  <c r="O30" i="3" s="1"/>
  <c r="R99" i="3"/>
  <c r="O99" i="3" s="1"/>
  <c r="O122" i="3"/>
  <c r="R137" i="3"/>
  <c r="O137" i="3" s="1"/>
  <c r="Q30" i="7" l="1"/>
  <c r="Q156" i="7"/>
  <c r="R138" i="3"/>
  <c r="O138" i="3" s="1"/>
  <c r="R100" i="3"/>
  <c r="O100" i="3" s="1"/>
  <c r="R14" i="3"/>
  <c r="O14" i="3" s="1"/>
  <c r="R123" i="3"/>
  <c r="O123" i="3" s="1"/>
  <c r="R31" i="3"/>
  <c r="O31" i="3" s="1"/>
  <c r="R59" i="3"/>
  <c r="O59" i="3" s="1"/>
  <c r="Q31" i="7" l="1"/>
  <c r="Q157" i="7"/>
  <c r="R60" i="3"/>
  <c r="O60" i="3" s="1"/>
  <c r="R124" i="3"/>
  <c r="O124" i="3" s="1"/>
  <c r="R101" i="3"/>
  <c r="O101" i="3" s="1"/>
  <c r="R32" i="3"/>
  <c r="O32" i="3" s="1"/>
  <c r="R139" i="3"/>
  <c r="O139" i="3" s="1"/>
  <c r="Q32" i="7" l="1"/>
  <c r="Q158" i="7"/>
  <c r="R33" i="3"/>
  <c r="O33" i="3" s="1"/>
  <c r="R125" i="3"/>
  <c r="O125" i="3" s="1"/>
  <c r="R142" i="3"/>
  <c r="O142" i="3" s="1"/>
  <c r="R102" i="3"/>
  <c r="O102" i="3" s="1"/>
  <c r="R61" i="3"/>
  <c r="O61" i="3" s="1"/>
  <c r="Q33" i="7" l="1"/>
  <c r="Q159" i="7"/>
  <c r="R103" i="3"/>
  <c r="O103" i="3" s="1"/>
  <c r="R126" i="3"/>
  <c r="O126" i="3" s="1"/>
  <c r="R62" i="3"/>
  <c r="O62" i="3" s="1"/>
  <c r="R143" i="3"/>
  <c r="O143" i="3" s="1"/>
  <c r="R34" i="3"/>
  <c r="O34" i="3" s="1"/>
  <c r="Q34" i="7" l="1"/>
  <c r="Q160" i="7"/>
  <c r="R144" i="3"/>
  <c r="O144" i="3" s="1"/>
  <c r="R127" i="3"/>
  <c r="O127" i="3" s="1"/>
  <c r="R35" i="3"/>
  <c r="O35" i="3" s="1"/>
  <c r="R63" i="3"/>
  <c r="O63" i="3" s="1"/>
  <c r="R104" i="3"/>
  <c r="O104" i="3" s="1"/>
  <c r="Q35" i="7" l="1"/>
  <c r="R64" i="3"/>
  <c r="O64" i="3" s="1"/>
  <c r="R128" i="3"/>
  <c r="O128" i="3" s="1"/>
  <c r="R105" i="3"/>
  <c r="O105" i="3" s="1"/>
  <c r="R36" i="3"/>
  <c r="O36" i="3" s="1"/>
  <c r="R145" i="3"/>
  <c r="O145" i="3" s="1"/>
  <c r="Q36" i="7" l="1"/>
  <c r="R37" i="3"/>
  <c r="O37" i="3" s="1"/>
  <c r="R146" i="3"/>
  <c r="O146" i="3" s="1"/>
  <c r="R106" i="3"/>
  <c r="O106" i="3" s="1"/>
  <c r="R65" i="3"/>
  <c r="O65" i="3" s="1"/>
  <c r="Q37" i="7" l="1"/>
  <c r="R107" i="3"/>
  <c r="O107" i="3" s="1"/>
  <c r="R66" i="3"/>
  <c r="O66" i="3" s="1"/>
  <c r="R147" i="3"/>
  <c r="O147" i="3" s="1"/>
  <c r="R38" i="3"/>
  <c r="O38" i="3" s="1"/>
  <c r="Q38" i="7" l="1"/>
  <c r="R148" i="3"/>
  <c r="O148" i="3" s="1"/>
  <c r="R39" i="3"/>
  <c r="O39" i="3" s="1"/>
  <c r="R67" i="3"/>
  <c r="O67" i="3" s="1"/>
  <c r="R108" i="3"/>
  <c r="O108" i="3" s="1"/>
  <c r="Q39" i="7" l="1"/>
  <c r="R68" i="3"/>
  <c r="O68" i="3" s="1"/>
  <c r="R109" i="3"/>
  <c r="O109" i="3" s="1"/>
  <c r="R40" i="3"/>
  <c r="O40" i="3" s="1"/>
  <c r="R149" i="3"/>
  <c r="O149" i="3" s="1"/>
  <c r="Q40" i="7" l="1"/>
  <c r="R41" i="3"/>
  <c r="O41" i="3" s="1"/>
  <c r="R150" i="3"/>
  <c r="O150" i="3" s="1"/>
  <c r="R110" i="3"/>
  <c r="O110" i="3" s="1"/>
  <c r="R69" i="3"/>
  <c r="O69" i="3" s="1"/>
  <c r="Q41" i="7" l="1"/>
  <c r="R111" i="3"/>
  <c r="O111" i="3" s="1"/>
  <c r="O130" i="3"/>
  <c r="R70" i="3"/>
  <c r="O70" i="3" s="1"/>
  <c r="R151" i="3"/>
  <c r="O151" i="3" s="1"/>
  <c r="R42" i="3"/>
  <c r="O42" i="3" s="1"/>
  <c r="Q42" i="7" l="1"/>
  <c r="R152" i="3"/>
  <c r="O152" i="3" s="1"/>
  <c r="R131" i="3"/>
  <c r="O131" i="3" s="1"/>
  <c r="R43" i="3"/>
  <c r="O43" i="3" s="1"/>
  <c r="R71" i="3"/>
  <c r="O71" i="3" s="1"/>
  <c r="R112" i="3"/>
  <c r="O112" i="3" s="1"/>
  <c r="Q43" i="7" l="1"/>
  <c r="R72" i="3"/>
  <c r="O72" i="3" s="1"/>
  <c r="R113" i="3"/>
  <c r="O113" i="3" s="1"/>
  <c r="R44" i="3"/>
  <c r="O44" i="3" s="1"/>
  <c r="R153" i="3"/>
  <c r="O153" i="3" s="1"/>
  <c r="Q44" i="7" l="1"/>
  <c r="R154" i="3"/>
  <c r="O154" i="3" s="1"/>
  <c r="R114" i="3"/>
  <c r="O114" i="3" s="1"/>
  <c r="R45" i="3"/>
  <c r="O45" i="3" s="1"/>
  <c r="R73" i="3"/>
  <c r="O73" i="3" s="1"/>
  <c r="Q45" i="7" l="1"/>
  <c r="R74" i="3"/>
  <c r="O74" i="3" s="1"/>
  <c r="R46" i="3"/>
  <c r="O46" i="3" s="1"/>
  <c r="R155" i="3"/>
  <c r="O155" i="3" s="1"/>
  <c r="Q46" i="7" l="1"/>
  <c r="R47" i="3"/>
  <c r="O47" i="3" s="1"/>
  <c r="R156" i="3"/>
  <c r="O156" i="3" s="1"/>
  <c r="R75" i="3"/>
  <c r="O75" i="3" s="1"/>
  <c r="Q47" i="7" l="1"/>
  <c r="R157" i="3"/>
  <c r="O157" i="3" s="1"/>
  <c r="R76" i="3"/>
  <c r="O76" i="3" s="1"/>
  <c r="R48" i="3"/>
  <c r="O48" i="3" s="1"/>
  <c r="Q48" i="7" l="1"/>
  <c r="R77" i="3"/>
  <c r="O77" i="3" s="1"/>
  <c r="R49" i="3"/>
  <c r="O49" i="3" s="1"/>
  <c r="R158" i="3"/>
  <c r="O158" i="3" s="1"/>
  <c r="Q49" i="7" l="1"/>
  <c r="R159" i="3"/>
  <c r="O159" i="3" s="1"/>
  <c r="R78" i="3"/>
  <c r="O78" i="3" s="1"/>
  <c r="Q50" i="7" l="1"/>
  <c r="R79" i="3"/>
  <c r="O79" i="3" s="1"/>
  <c r="R160" i="3"/>
  <c r="O160" i="3" s="1"/>
  <c r="Q51" i="7" l="1"/>
  <c r="R161" i="3"/>
  <c r="O161" i="3" s="1"/>
  <c r="R80" i="3"/>
  <c r="O80" i="3" s="1"/>
  <c r="Q52" i="7" l="1"/>
  <c r="R81" i="3"/>
  <c r="O81" i="3" s="1"/>
  <c r="R162" i="3"/>
  <c r="O162" i="3" s="1"/>
  <c r="Q53" i="7" l="1"/>
  <c r="R163" i="3"/>
  <c r="O163" i="3" s="1"/>
  <c r="R82" i="3"/>
  <c r="O82" i="3" s="1"/>
  <c r="Q54" i="7" l="1"/>
  <c r="R83" i="3"/>
  <c r="O83" i="3" s="1"/>
  <c r="R164" i="3"/>
  <c r="O164" i="3" s="1"/>
  <c r="Q55" i="7" l="1"/>
  <c r="R165" i="3"/>
  <c r="O165" i="3" s="1"/>
  <c r="R84" i="3"/>
  <c r="O84" i="3" s="1"/>
  <c r="Q56" i="7" l="1"/>
  <c r="R85" i="3"/>
  <c r="O85" i="3" s="1"/>
  <c r="R166" i="3"/>
  <c r="O166" i="3" s="1"/>
  <c r="Q57" i="7" l="1"/>
  <c r="R167" i="3"/>
  <c r="O167" i="3" s="1"/>
  <c r="R86" i="3"/>
  <c r="O86" i="3" s="1"/>
  <c r="Q58" i="7" l="1"/>
  <c r="R87" i="3"/>
  <c r="O87" i="3" s="1"/>
  <c r="Q59" i="7" l="1"/>
  <c r="R88" i="3"/>
  <c r="O88" i="3" s="1"/>
  <c r="Q60" i="7" l="1"/>
  <c r="R89" i="3"/>
  <c r="O89" i="3" s="1"/>
  <c r="Q61" i="7" l="1"/>
  <c r="R90" i="3"/>
  <c r="O90" i="3" s="1"/>
  <c r="Q62" i="7" l="1"/>
  <c r="Q63" i="7" l="1"/>
  <c r="Q64" i="7" l="1"/>
  <c r="Q65" i="7" l="1"/>
  <c r="Q66" i="7" l="1"/>
  <c r="Q67" i="7" l="1"/>
  <c r="Q68" i="7" l="1"/>
  <c r="Q69" i="7" l="1"/>
  <c r="Q70" i="7" l="1"/>
  <c r="Q71" i="7" l="1"/>
  <c r="Q72" i="7" l="1"/>
  <c r="Q73" i="7" l="1"/>
  <c r="Q74" i="7" l="1"/>
  <c r="Q75" i="7" l="1"/>
  <c r="Q76" i="7" l="1"/>
  <c r="Q77" i="7" l="1"/>
  <c r="Q78" i="7" l="1"/>
  <c r="Q79" i="7" l="1"/>
  <c r="Q80" i="7" l="1"/>
  <c r="Q81" i="7" l="1"/>
  <c r="Q82" i="7" l="1"/>
  <c r="Q83" i="7" l="1"/>
  <c r="Q84" i="7" l="1"/>
  <c r="Q85" i="7" l="1"/>
  <c r="Q86" i="7" l="1"/>
  <c r="Q87" i="7" l="1"/>
  <c r="Q88" i="7" l="1"/>
  <c r="Q89" i="7" l="1"/>
  <c r="Q90" i="7" l="1"/>
  <c r="Q91" i="7" l="1"/>
  <c r="Q92" i="7" l="1"/>
  <c r="Q93" i="7" l="1"/>
  <c r="Q94" i="7" l="1"/>
  <c r="Q95" i="7" l="1"/>
  <c r="Q96" i="7" l="1"/>
  <c r="Q97" i="7" l="1"/>
  <c r="Q98" i="7" l="1"/>
  <c r="Q99" i="7" l="1"/>
  <c r="Q100" i="7" l="1"/>
  <c r="Q101" i="7" l="1"/>
  <c r="Q102" i="7" l="1"/>
  <c r="Q103" i="7" l="1"/>
  <c r="Q104" i="7" l="1"/>
  <c r="Q105" i="7" l="1"/>
  <c r="Q106" i="7" l="1"/>
  <c r="Q107" i="7" l="1"/>
  <c r="Q108" i="7" l="1"/>
  <c r="Q109" i="7" l="1"/>
  <c r="Q110" i="7" l="1"/>
  <c r="Q111" i="7" l="1"/>
  <c r="Q112" i="7" l="1"/>
  <c r="Q113" i="7" l="1"/>
  <c r="Q114" i="7" l="1"/>
  <c r="Q116" i="7" l="1"/>
  <c r="Q117" i="7" l="1"/>
  <c r="Q118" i="7" l="1"/>
  <c r="Q119" i="7" l="1"/>
  <c r="Q120" i="7" l="1"/>
</calcChain>
</file>

<file path=xl/sharedStrings.xml><?xml version="1.0" encoding="utf-8"?>
<sst xmlns="http://schemas.openxmlformats.org/spreadsheetml/2006/main" count="3179" uniqueCount="711">
  <si>
    <t xml:space="preserve">                                 Cuadro General de Clasificación Archivística 
                         Fondo Documental: Municipio de León</t>
  </si>
  <si>
    <t>Clave(núm. INEGI)</t>
  </si>
  <si>
    <t xml:space="preserve">Fondo  </t>
  </si>
  <si>
    <t>Clave</t>
  </si>
  <si>
    <t>Sub Fondo</t>
  </si>
  <si>
    <t>Sección  (divisiones del fondo)</t>
  </si>
  <si>
    <t>Sub Sección</t>
  </si>
  <si>
    <t>Sub-serie</t>
  </si>
  <si>
    <t>20</t>
  </si>
  <si>
    <t>Municipio de León</t>
  </si>
  <si>
    <t>Actas</t>
  </si>
  <si>
    <t>Consejo</t>
  </si>
  <si>
    <t xml:space="preserve">Instituto Cultural de León </t>
  </si>
  <si>
    <t>01</t>
  </si>
  <si>
    <t>02</t>
  </si>
  <si>
    <t>Dirección General</t>
  </si>
  <si>
    <t xml:space="preserve">Planeación </t>
  </si>
  <si>
    <t>Asuntos Contenciosos</t>
  </si>
  <si>
    <t>Programas</t>
  </si>
  <si>
    <t>Cuenta Pública</t>
  </si>
  <si>
    <t>Dirección de Desarrollo Académico</t>
  </si>
  <si>
    <t>Nombramientos</t>
  </si>
  <si>
    <t>Informes</t>
  </si>
  <si>
    <t>Contratos y Convenios</t>
  </si>
  <si>
    <t>Manuales</t>
  </si>
  <si>
    <t>Campañas publicitarias</t>
  </si>
  <si>
    <t>Monitoreo y síntesis informativa</t>
  </si>
  <si>
    <t>Capacitación</t>
  </si>
  <si>
    <t>Atención a usuarios</t>
  </si>
  <si>
    <t>Atención de Requerimientos</t>
  </si>
  <si>
    <t>Auditorías</t>
  </si>
  <si>
    <t>Información pública de oficio</t>
  </si>
  <si>
    <t>Recursos Humanos</t>
  </si>
  <si>
    <t xml:space="preserve">Reclutamiento selección y contratación de personal </t>
  </si>
  <si>
    <t>Control de asistencia</t>
  </si>
  <si>
    <t>Credenciales institucionales</t>
  </si>
  <si>
    <t>Bajas, finiquitos, y/o liquidación de personal</t>
  </si>
  <si>
    <t>Organización</t>
  </si>
  <si>
    <t>Procesos y procedimientos</t>
  </si>
  <si>
    <t>Obligaciones Fiscales</t>
  </si>
  <si>
    <t>Correspondencia</t>
  </si>
  <si>
    <t>Conciliaciones bancarias</t>
  </si>
  <si>
    <t>Ingresos</t>
  </si>
  <si>
    <t xml:space="preserve">Adquisiciones </t>
  </si>
  <si>
    <t>Control Patrimonial</t>
  </si>
  <si>
    <t>Seguros</t>
  </si>
  <si>
    <t>Arrendamientos</t>
  </si>
  <si>
    <t>Inmuebles</t>
  </si>
  <si>
    <t>Servicios Operativos</t>
  </si>
  <si>
    <t>Eventos</t>
  </si>
  <si>
    <t>Expedientes de personal</t>
  </si>
  <si>
    <t>Materiales para foros</t>
  </si>
  <si>
    <t>Mantenimiento</t>
  </si>
  <si>
    <t>Exposiciones en el museo</t>
  </si>
  <si>
    <t xml:space="preserve">Correspondencia </t>
  </si>
  <si>
    <t>Juicios</t>
  </si>
  <si>
    <t>Montaje</t>
  </si>
  <si>
    <t>Dirección de Fomento Cultural y Patrimonio</t>
  </si>
  <si>
    <t>Museo de las Identidades Leonesas</t>
  </si>
  <si>
    <t>Actividades</t>
  </si>
  <si>
    <t>Visitas guiadas</t>
  </si>
  <si>
    <t>A pie por la cultura</t>
  </si>
  <si>
    <t>Estudios de opinión</t>
  </si>
  <si>
    <t>Fondo Editorial</t>
  </si>
  <si>
    <t>Catalogación de fincas del Siglo XX</t>
  </si>
  <si>
    <t>Centro de Documentación</t>
  </si>
  <si>
    <t>Atención a requerimientos</t>
  </si>
  <si>
    <t>Mobiliario y equipo</t>
  </si>
  <si>
    <t>Feria Nacional del Libro de León -FENAL-</t>
  </si>
  <si>
    <t>Doctubre</t>
  </si>
  <si>
    <t>Cineclub</t>
  </si>
  <si>
    <t>Cine en tu plaza</t>
  </si>
  <si>
    <t>Llegando a ti</t>
  </si>
  <si>
    <t>Festival Internacional de Arte Contemporáneo</t>
  </si>
  <si>
    <t>Festival Internacional Cervantino</t>
  </si>
  <si>
    <t>Coordinación de Artes Visuales</t>
  </si>
  <si>
    <t>Congreso Internacional de Educación</t>
  </si>
  <si>
    <t>Escuela de Artes Plásticas</t>
  </si>
  <si>
    <t>Escuela de Música</t>
  </si>
  <si>
    <t>Casa de la Cultura Diego Rivera</t>
  </si>
  <si>
    <t>Casa de la Cultura Efrén Hernández</t>
  </si>
  <si>
    <t>Territorios Culturales</t>
  </si>
  <si>
    <t>Modelo Pedagógico</t>
  </si>
  <si>
    <t>Boletines</t>
  </si>
  <si>
    <t>Designaciones</t>
  </si>
  <si>
    <t>Comisión</t>
  </si>
  <si>
    <t>Representación</t>
  </si>
  <si>
    <t>Solicitudes externas</t>
  </si>
  <si>
    <t>Minutas</t>
  </si>
  <si>
    <t>Comisión Editorial</t>
  </si>
  <si>
    <t>TMD, TMG, CLL, CCDR</t>
  </si>
  <si>
    <t>Dirección de Infraestructura y Servicios Operativos</t>
  </si>
  <si>
    <t>Comunicación y Relaciones Públicas</t>
  </si>
  <si>
    <t>Contratos y convenios</t>
  </si>
  <si>
    <t>Programas de Cine</t>
  </si>
  <si>
    <t>Programas de Teatro</t>
  </si>
  <si>
    <t>Fenal Permanente</t>
  </si>
  <si>
    <t>Festival de monólogos</t>
  </si>
  <si>
    <t>Apoyo a la creación artística y cultural</t>
  </si>
  <si>
    <t>Trabajo transversal</t>
  </si>
  <si>
    <t>Proyectos especiales</t>
  </si>
  <si>
    <t>Limpieza</t>
  </si>
  <si>
    <t>Programas de Literatura</t>
  </si>
  <si>
    <t>Fichas</t>
  </si>
  <si>
    <t>Etapas del proyecto</t>
  </si>
  <si>
    <t>Seguimiento a procesos del área (acuerdos, asuntos del personal, enlaces transversales)</t>
  </si>
  <si>
    <t>Consejo Académico Consultivo</t>
  </si>
  <si>
    <t>Alumnos</t>
  </si>
  <si>
    <t>Agrupaciones</t>
  </si>
  <si>
    <t>Resguardo de mobiliario</t>
  </si>
  <si>
    <t>Control de inmuebles</t>
  </si>
  <si>
    <t>Inventarios de mobiliario</t>
  </si>
  <si>
    <t>Resguardos de mobiliario y equipo</t>
  </si>
  <si>
    <t xml:space="preserve">Clima laboral </t>
  </si>
  <si>
    <t>Evaluación al desempeño</t>
  </si>
  <si>
    <t>Papelería y consumibles</t>
  </si>
  <si>
    <t>Vehículos</t>
  </si>
  <si>
    <t>Reporte trimestral</t>
  </si>
  <si>
    <t>Nóminas y prestaciones</t>
  </si>
  <si>
    <t>Fumigación</t>
  </si>
  <si>
    <t>Inspección y vigilancia</t>
  </si>
  <si>
    <t xml:space="preserve">Servicios social </t>
  </si>
  <si>
    <t xml:space="preserve">Serie </t>
  </si>
  <si>
    <t>Clave serie</t>
  </si>
  <si>
    <t>Clave sub serie</t>
  </si>
  <si>
    <t>Clave de clasificación archivística</t>
  </si>
  <si>
    <t>Consejo directivo, comisión y comité</t>
  </si>
  <si>
    <t>057</t>
  </si>
  <si>
    <t>00</t>
  </si>
  <si>
    <t>03</t>
  </si>
  <si>
    <t>04</t>
  </si>
  <si>
    <t>05</t>
  </si>
  <si>
    <t>06</t>
  </si>
  <si>
    <t>047</t>
  </si>
  <si>
    <t>237</t>
  </si>
  <si>
    <t>033</t>
  </si>
  <si>
    <t>012</t>
  </si>
  <si>
    <t>023</t>
  </si>
  <si>
    <t>Entrega-Recepción</t>
  </si>
  <si>
    <t>017</t>
  </si>
  <si>
    <t>041</t>
  </si>
  <si>
    <t>013</t>
  </si>
  <si>
    <t>015</t>
  </si>
  <si>
    <t>Promoción y difusión</t>
  </si>
  <si>
    <t>051</t>
  </si>
  <si>
    <t>238</t>
  </si>
  <si>
    <t>239</t>
  </si>
  <si>
    <t>240</t>
  </si>
  <si>
    <t>241</t>
  </si>
  <si>
    <t>050</t>
  </si>
  <si>
    <t>242</t>
  </si>
  <si>
    <t>243</t>
  </si>
  <si>
    <t>129</t>
  </si>
  <si>
    <t>244</t>
  </si>
  <si>
    <t>245</t>
  </si>
  <si>
    <t>175</t>
  </si>
  <si>
    <t>Archivo</t>
  </si>
  <si>
    <t>Transferencias primarias</t>
  </si>
  <si>
    <t>246</t>
  </si>
  <si>
    <t>247</t>
  </si>
  <si>
    <t>248</t>
  </si>
  <si>
    <t>Proyectos Especiales Instituto Cultural</t>
  </si>
  <si>
    <t>249</t>
  </si>
  <si>
    <t>250</t>
  </si>
  <si>
    <t>251</t>
  </si>
  <si>
    <t>252</t>
  </si>
  <si>
    <t>253</t>
  </si>
  <si>
    <t>254</t>
  </si>
  <si>
    <t>255</t>
  </si>
  <si>
    <t>256</t>
  </si>
  <si>
    <t>257</t>
  </si>
  <si>
    <t>258</t>
  </si>
  <si>
    <t>259</t>
  </si>
  <si>
    <t>003</t>
  </si>
  <si>
    <t>016</t>
  </si>
  <si>
    <t>260</t>
  </si>
  <si>
    <t>034</t>
  </si>
  <si>
    <t xml:space="preserve"> Infraestructura</t>
  </si>
  <si>
    <t>002</t>
  </si>
  <si>
    <t>039</t>
  </si>
  <si>
    <t>011</t>
  </si>
  <si>
    <t>056</t>
  </si>
  <si>
    <t>018</t>
  </si>
  <si>
    <t>006</t>
  </si>
  <si>
    <t>Presupuesto basado en resultados (PBR)</t>
  </si>
  <si>
    <t>Presupuesto de ingresos</t>
  </si>
  <si>
    <t>Presupuesto de egresos</t>
  </si>
  <si>
    <t>048</t>
  </si>
  <si>
    <t>209</t>
  </si>
  <si>
    <t>040</t>
  </si>
  <si>
    <t>052</t>
  </si>
  <si>
    <t>027</t>
  </si>
  <si>
    <t>Evaluación</t>
  </si>
  <si>
    <t>055</t>
  </si>
  <si>
    <t>035</t>
  </si>
  <si>
    <t>043</t>
  </si>
  <si>
    <t>045</t>
  </si>
  <si>
    <t xml:space="preserve">Transferencias primarias </t>
  </si>
  <si>
    <t>261</t>
  </si>
  <si>
    <t>ML</t>
  </si>
  <si>
    <t>5018</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</si>
  <si>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</si>
  <si>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</si>
  <si>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</si>
  <si>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</si>
  <si>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</si>
  <si>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</si>
  <si>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</si>
  <si>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</si>
  <si>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</si>
  <si>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</si>
  <si>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</si>
  <si>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</si>
  <si>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</si>
  <si>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</si>
  <si>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</si>
  <si>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</si>
  <si>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</si>
  <si>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</si>
  <si>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</si>
  <si>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CATALOGO DE DISPOSICIÓN DOCUMENTAL (CDD)
DEPENDENCIA O ENTIDAD:</t>
  </si>
  <si>
    <t>JUSTIFICACION DE VIGENCIA (BASE LEGAL)</t>
  </si>
  <si>
    <t/>
  </si>
  <si>
    <t>Control patrimonial</t>
  </si>
  <si>
    <t xml:space="preserve">                                          GUÍA DE ARCHIVO DOCUMENTAL, DEL MUNICIPIO DE LEÓN GUANAJUATO</t>
  </si>
  <si>
    <r>
      <t xml:space="preserve">Tipo de archivo: </t>
    </r>
    <r>
      <rPr>
        <b/>
        <sz val="14"/>
        <color theme="1"/>
        <rFont val="Calibri"/>
        <family val="2"/>
        <scheme val="minor"/>
      </rPr>
      <t>Archivo de Trámite.</t>
    </r>
  </si>
  <si>
    <t xml:space="preserve">Nombre del encargado:   </t>
  </si>
  <si>
    <t>Dirección:</t>
  </si>
  <si>
    <t>Teléfono: (477)</t>
  </si>
  <si>
    <t>Cargo:</t>
  </si>
  <si>
    <t xml:space="preserve">Correo electrónico: </t>
  </si>
  <si>
    <t>Sección: 01</t>
  </si>
  <si>
    <t>Acceso a la información pública</t>
  </si>
  <si>
    <t>Plan de trabajo anual y del trienio</t>
  </si>
  <si>
    <t>Festejos patrios</t>
  </si>
  <si>
    <t>Muestra nacional de danza folklórica</t>
  </si>
  <si>
    <t>Servicio social profesional y universitario. prácticas y estadías profesionales</t>
  </si>
  <si>
    <t>Feria nacional del libro de león - fenal</t>
  </si>
  <si>
    <t>Concurso estatal del cuento por y para niños, hazle al cuento</t>
  </si>
  <si>
    <t>Premio nacional de novela juvenil fenal-norma</t>
  </si>
  <si>
    <t>Fenal permanente</t>
  </si>
  <si>
    <t>Premios de literatura león</t>
  </si>
  <si>
    <t>Fondo editorial</t>
  </si>
  <si>
    <t>Más teatro</t>
  </si>
  <si>
    <t>Teatro escolar</t>
  </si>
  <si>
    <t>Foro internacional de cine</t>
  </si>
  <si>
    <t>Muestra internacional de cine</t>
  </si>
  <si>
    <t>Educación artística para el desarrollo humano (actividades académicas, invitados, procesos administrativos, asistentes)</t>
  </si>
  <si>
    <t>Descentralización de los servicios culturales (salones de cultura, procesos administrativos)</t>
  </si>
  <si>
    <t>Procesos de participación ciudadana (consejos culturales, comunidades culturales, verbenas culturales)</t>
  </si>
  <si>
    <t>Organización de profesores, formatos y guías pedagógicas para talleres y programas de educación no formal (capacitación, proyectos de academia, reuniones de planeación y evaluación)</t>
  </si>
  <si>
    <t>Oferta académica</t>
  </si>
  <si>
    <t>Plaza de gallos</t>
  </si>
  <si>
    <t>Pabellón leonés. museo itinerante</t>
  </si>
  <si>
    <t>Vive la pasión</t>
  </si>
  <si>
    <t>Festival de la muerte</t>
  </si>
  <si>
    <t>Proyecto museo de las identidades leonesas</t>
  </si>
  <si>
    <t>Proyecto teatro maría grever</t>
  </si>
  <si>
    <t>Proyecto plaza de gallos</t>
  </si>
  <si>
    <t>Proyecto cineteca</t>
  </si>
  <si>
    <t>Pólizas contables</t>
  </si>
  <si>
    <t>Estados financieros</t>
  </si>
  <si>
    <t>Declaraciones anuales</t>
  </si>
  <si>
    <t>Declaraciones patrimoniales</t>
  </si>
  <si>
    <t>Dirección de Desarrollo Artístico y Cultural</t>
  </si>
  <si>
    <t>Dirección de Administración y Finanzas</t>
  </si>
  <si>
    <t>Pagos INFONAVIT</t>
  </si>
  <si>
    <t>Ciclo de exposiciones en galería Jesús gallardo, galería Eloísa Jiménez, galerías del teatro ma. grever</t>
  </si>
  <si>
    <t>Gestión artística y cultural (coros infantiles, procesos administrativos, vinculación artística, actividades especiales "cooltura", comunicación interna y externa)</t>
  </si>
  <si>
    <t>Ex cárcel municipal</t>
  </si>
  <si>
    <t>Solicitudes Dir. Gral.</t>
  </si>
  <si>
    <t>Solicitudes Dir. de área</t>
  </si>
  <si>
    <t>Proyecto casa Luis Long</t>
  </si>
  <si>
    <t>Proyecto teatro Manuel doblado</t>
  </si>
  <si>
    <t>Unidad administrativa: Instituto Cultural de León</t>
  </si>
  <si>
    <t>Inventarios bajo el cargo de la Dirección Teatro Doblado y María Grever</t>
  </si>
  <si>
    <t>Proyectos ejecutivos de los espacios por intervenir e intervenidos, con la documentación de concursos, contratos, estimaciones, entregar recepción, reportes.</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</si>
  <si>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</si>
  <si>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</si>
  <si>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</si>
  <si>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Eliminar</t>
  </si>
  <si>
    <r>
      <t xml:space="preserve">TMD, TMG, </t>
    </r>
    <r>
      <rPr>
        <sz val="12"/>
        <color rgb="FFFF0000"/>
        <rFont val="Calibri"/>
        <family val="2"/>
        <scheme val="minor"/>
      </rPr>
      <t>CLL, CCDR</t>
    </r>
  </si>
  <si>
    <t>Documentación relativa a las Bitácoras de seguimiento de las área de vigilancia y limpieza</t>
  </si>
  <si>
    <t>Documentación referente a solicitudes de espacios, apoyos técnicos, permisos a diferentes dependencias o direcciones.</t>
  </si>
  <si>
    <t>Documentación referente al arrendamiento de los espacios en el edificio Excárcel Municipal, para realizar diferentes eventos.</t>
  </si>
  <si>
    <t>Documentación de contratación de servicios de personas o empresas para los diferentes eventos que realiza la Dirección</t>
  </si>
  <si>
    <t>Documentos referentes a exposiciones realizadas en el Museo, visitas guiadas y actividades de servicios educativos</t>
  </si>
  <si>
    <t>DSe refiere a los documentos que se  generan a partir de la investigación sobre patrimonio arquitectónico del S.XX en la ciudad de León Guanajuato.</t>
  </si>
  <si>
    <t>Documentación relativa al equipo y mobiliario bajo resguardo de la Dirección</t>
  </si>
  <si>
    <t>Documentación relativa a los programas que se llevan a cabo a lo largo del año</t>
  </si>
  <si>
    <t>Documentación y minutas relativas a las sesiones de la comisión de la Dirección</t>
  </si>
  <si>
    <t>Documentación y minutas relativas al seguimiento de las publicaciones que se editan en el Instituto Cultural de León, a través de las Direcciones</t>
  </si>
  <si>
    <t>Documentos relativos a información investigaciones de carácter cultural y que permiten plantear temáticas y nuevos proyectos</t>
  </si>
  <si>
    <t>Documentación del trabajo de enlace con el resto de las dependencias de la adminsitración municipal</t>
  </si>
  <si>
    <t>Documentación relativa a programas solicitados por otras dependencias o solicitado por la Dir. Gra. Para dfarle seguimiento</t>
  </si>
  <si>
    <t>Documentación referente a las reuniones de consejo y el desarrollo de las mismas, actas, estados financieros aprobados, acuerdos, listas de asistencia</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</si>
  <si>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</si>
  <si>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</si>
  <si>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Documentación referente a la entrega- recepción</t>
  </si>
  <si>
    <t>Documentación referente a los informes de actividades</t>
  </si>
  <si>
    <t>Documentación referente al plan de trabajo anual y del trienio</t>
  </si>
  <si>
    <t xml:space="preserve">Documentación referente a las transferencias primarias de archivo </t>
  </si>
  <si>
    <t>Documentación referente a las representaciones y desigación de comisiones</t>
  </si>
  <si>
    <t>X</t>
  </si>
  <si>
    <t xml:space="preserve">Diferentes plazos según los marca los Lineamientos Técnicos Generales para la publicación, homologación y estandarización de la información de las obligaciones establecidas en el Título Quinto y en la fracción IV del artículo 31 de la Ley General de Transparencia y Acceso a la Información Pública,
</t>
  </si>
  <si>
    <r>
      <t xml:space="preserve">Ley de Archivos Generales del Estado y los Municipios de Guanajuato. Art. 17 Los sujetos obligados deberán asegurarse de que se elaboren y utilicen los instrumentos de consulta y control archivístico, con el objeto de establecer una adecuada conservación, organización y fácil localización de su patrimonio documental en los archivos generales. </t>
    </r>
    <r>
      <rPr>
        <b/>
        <sz val="12"/>
        <color rgb="FF000000"/>
        <rFont val="Calibri"/>
        <family val="2"/>
        <scheme val="minor"/>
      </rPr>
      <t>II. Catálogo de Disposición Documental; y III. Inventarios Documentales</t>
    </r>
    <r>
      <rPr>
        <sz val="12"/>
        <color rgb="FF000000"/>
        <rFont val="Calibri"/>
        <family val="2"/>
        <scheme val="minor"/>
      </rPr>
      <t xml:space="preserve">
</t>
    </r>
  </si>
  <si>
    <r>
      <t xml:space="preserve">Archivo histórico ya que las actas contienen evidencia y testimonio de las acciones trascendentes del Instituto, por lo que deben conservarse permanentemente; Ley de Archivos Generales del Estado y los Municipios de Guanajuato. Art. 17 Los sujetos obligados deberán asegurarse de que se elaboren y utilicen los instrumentos de consulta y control archivístico, con el objeto de establecer una adecuada conservación, organización y fácil localización de su patrimonio documental en los archivos generales. </t>
    </r>
    <r>
      <rPr>
        <b/>
        <sz val="12"/>
        <color rgb="FF000000"/>
        <rFont val="Calibri"/>
        <family val="2"/>
        <scheme val="minor"/>
      </rPr>
      <t>II. Catálogo de Disposición Documental; y III. Inventarios Documentales</t>
    </r>
    <r>
      <rPr>
        <sz val="12"/>
        <color rgb="FF000000"/>
        <rFont val="Calibri"/>
        <family val="2"/>
        <scheme val="minor"/>
      </rPr>
      <t xml:space="preserve">
</t>
    </r>
  </si>
  <si>
    <t>Eliminar dos espacios CLL y CCDR</t>
  </si>
  <si>
    <t>Eliminar la serie y subserie completa</t>
  </si>
  <si>
    <t>Eliminar la subserie</t>
  </si>
  <si>
    <t>Acuses de correspondencia recibida de dependencias y entidades y turnada al área correspondiente.</t>
  </si>
  <si>
    <t xml:space="preserve">Boletines y fotos. </t>
  </si>
  <si>
    <t>x</t>
  </si>
  <si>
    <t>Imagen y aplicaciones diseñadas para difusión</t>
  </si>
  <si>
    <t>Copias de contratos y convenios</t>
  </si>
  <si>
    <t xml:space="preserve">Documentación relativa a los testigos de materiales impresos y a las notas web en digital. </t>
  </si>
  <si>
    <t>Ex Cárcel Municipal</t>
  </si>
  <si>
    <t>Insertar subserie faltante</t>
  </si>
  <si>
    <t>Proyecto Casa de la Cultura Diego Rivera</t>
  </si>
  <si>
    <t>Documentación relativa a los Juicios</t>
  </si>
  <si>
    <t>Expedientes de las auditorias realizadas por la Contraloría Municipal</t>
  </si>
  <si>
    <t>Documentación relativa al inventario actualizado y los resgurados firmados por los responsables</t>
  </si>
  <si>
    <t>Relación de oficios emitidos y recibidos correspondientes a las Dirección de Administración y Finanzas</t>
  </si>
  <si>
    <t>Resultado de las metas programadas de cada evaluado</t>
  </si>
  <si>
    <t>Relación consecutiva de los recibos de ingresos emitidos por el ICL</t>
  </si>
  <si>
    <t>Manuales de procesos de las actividades realizadas por cada empleado</t>
  </si>
  <si>
    <t>Expediente de pólizas de seguros de vehículos</t>
  </si>
  <si>
    <t>Reporte de los objetivos y metas del Plan de Gobierno del tienio</t>
  </si>
  <si>
    <t>POR CRITERIO GENERAL DE LA DIRECCIÓN DE ADMINISTRACIÓN Y FINANZAS</t>
  </si>
  <si>
    <t>SEGÚN CODIGO DE PROCEDIMIENTO DE CADA MATERÍA</t>
  </si>
  <si>
    <t xml:space="preserve">ART.34 DE LISR </t>
  </si>
  <si>
    <t>ART 30  DEL CFF</t>
  </si>
  <si>
    <t>POR CRITERIO DE ACUERDO AL ART 30 DEL CFF</t>
  </si>
  <si>
    <t>ART.15 LSS</t>
  </si>
  <si>
    <t>ART.15 DE LSS</t>
  </si>
  <si>
    <t>ART.15 DE LSS Y ART.30 CFF</t>
  </si>
  <si>
    <t xml:space="preserve">ART.15 DE LSS </t>
  </si>
  <si>
    <t>LA SUBSERIE QUE CORRESPONDE A LA DIRECCIÓN DE ADMINISUTRACIÓN ES LA 03</t>
  </si>
  <si>
    <t>AGREGAR SUBSERIES YA QUE ESTAN DIVIDIDAS EN POLIZAS DE INGRESOS, EGRESOS Y DIARIO</t>
  </si>
  <si>
    <t>QUITAR ESTA SERIE YA QUE EL PRESUPUESTO DE INGRESOS FORMA PARTE INTEGRANTE DE LOS ESTADOS FINANCIEROS</t>
  </si>
  <si>
    <t>QUITAR ESTA SUBSERIE YA QUE FORMA PARTE DEL EXPEDIENTE DE PERSONAL</t>
  </si>
  <si>
    <t>Eliminar sub-serie</t>
  </si>
  <si>
    <t>Minutas y actas relativas a las sesiones minutas y actas Comité de Adquisiciones</t>
  </si>
  <si>
    <t xml:space="preserve">Criterio de DFCyP </t>
  </si>
  <si>
    <t>Nota: PAGOS AL IMSS E INFONAVIT VIENEN JUNTOS (01 y 04)</t>
  </si>
  <si>
    <t>Vienen mal indicadas las claves de las sub-series</t>
  </si>
  <si>
    <t>QUITAR SUBSERIE, se agrupa a la sub-serie 02</t>
  </si>
  <si>
    <t>QUITAR SUBSERIE 04 SE INCLUYE EN PAGOS IMSS 01</t>
  </si>
  <si>
    <t>Se lanza una convocatoria, en la que los ganadores crean un producto artístico. Debe mantenerse en conservación, por su alto valor testimonial.</t>
  </si>
  <si>
    <t>Para consulta en eventos posteriores</t>
  </si>
  <si>
    <t>Para consulta de los alumnos.</t>
  </si>
  <si>
    <t>Debe mantenerse en conservación, por su alto valor testimonial.</t>
  </si>
  <si>
    <t xml:space="preserve">Documentación, archivos digitales y físicos de investigaciones realizadas </t>
  </si>
  <si>
    <t>Ciclo de exposiciones en galería Jesús Gallardo, Galería Eloísa Jiménez, Galerías del Teatro Ma. Grever</t>
  </si>
  <si>
    <t>Feria nacional del libro de león - Fenal</t>
  </si>
  <si>
    <r>
      <t>Obligaciones Fiscales/</t>
    </r>
    <r>
      <rPr>
        <sz val="12"/>
        <color rgb="FFFF0000"/>
        <rFont val="Calibri"/>
        <family val="2"/>
        <scheme val="minor"/>
      </rPr>
      <t>Contribuciones Federales</t>
    </r>
  </si>
  <si>
    <t>Información contable y presupuestal</t>
  </si>
  <si>
    <t>Contribuciones federales</t>
  </si>
  <si>
    <t>Contendrá los documentos relativos a la contratación de personal</t>
  </si>
  <si>
    <t>Eliminar se incluyen en la subserie 02</t>
  </si>
  <si>
    <t>Eliminar la sub-serie</t>
  </si>
  <si>
    <r>
      <t xml:space="preserve">Pagos IMSS e </t>
    </r>
    <r>
      <rPr>
        <sz val="12"/>
        <color rgb="FFFF0000"/>
        <rFont val="Calibri"/>
        <family val="2"/>
        <scheme val="minor"/>
      </rPr>
      <t>INFONAVIT</t>
    </r>
  </si>
  <si>
    <t>Contratos y convenios con instituciones, artistas y creadores, etc., que permiten llevar a cabo los diferentes programas de la Dirección de Desarrollo Artístico y Cultural</t>
  </si>
  <si>
    <t>Solicitudes y respuestas a peticiones realizdas a la Dirección de Desarrollo Artístico y Cultural</t>
  </si>
  <si>
    <t>Carpetas de programas de la Dirección de Desarrollo Artístico y Cultural</t>
  </si>
  <si>
    <t>Minutas de comisiones y comités en los que participan los integrantes de la Dirección de Desarrollo Artístico y Cultural</t>
  </si>
  <si>
    <t xml:space="preserve">Datos de los jóvenes que realizan su servicio social en el Instituto cultural de León. </t>
  </si>
  <si>
    <t>Documentos administrativos y evidencias de la Feria Nacional del Libro de León</t>
  </si>
  <si>
    <t>Documentos administrativos y evidencias de los Programas de Literatura.</t>
  </si>
  <si>
    <t>Documentos administrativos y evidencias de los Programas de Teatro.</t>
  </si>
  <si>
    <t>Documentos administrativos y evidencias de los Programas de Cine.</t>
  </si>
  <si>
    <t>Documentos administrativos y evidencias del Festival Internacional de Arte Contempóraneo.</t>
  </si>
  <si>
    <t>Documentos administrativos y evidencias del Fondo Editorial.</t>
  </si>
  <si>
    <t>Documentos administrativos y evidencias de la Coordinación de Artes Visuales.</t>
  </si>
  <si>
    <t xml:space="preserve">Una vez consultado el catálogo de disposición documental del Poder Legislativo del Estado de Guanajuato, nos basamos en éste para considerar el tiempo de conservación de nuestro archivo. </t>
  </si>
  <si>
    <t>Con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
conservación, organización y fácil localización de Su patrimonio documental en los archivos generales. Para dar cumplimiento a lo anterior, deberán contar al menos, con los siguientes instrumentos de consulta y control archivístico: I.
Cuadro general de clasificación archivística; II. Catálogo de disposición documental; y III. Inventarlos documentales.</t>
  </si>
  <si>
    <t>En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t>
  </si>
  <si>
    <t>Se establece un periodo de guarda de 5 años ya que en el 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</si>
  <si>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 xml:space="preserve">En base al al catalogo de disposición documental del Archivo Documental del Poder Legislativo del Estado de Guanajuato, y en referencia al ARTÍCULO 17 LAGEyM.- Los sujetos obligados deberán asegurarse de que se elaboren y utilicen los instrumentos de consulta y control archivístico, con el objeto de establecer una adecuada
conservación, organización y fácil localización de Su patrimonio documental en los archivos generales. Para dar cumplimiento a lo anterior, deberán contar al menos, con los siguientes instrumentos de consulta y control archivístico: I.
Cuadro general de clasificación archivística; II. Catálogo de disposición documental; y III. Inventarlos documentales. </t>
  </si>
  <si>
    <t>Art. 30 codigo fiscal de la federacion.  EL ARTÍCULO 30 DEL CÓDIGO FISCAL DE LA FEDERACIÓN VIGENTE A PARTIR DEL 1o. DE ENERO DE 2007, AL ESTABLECER LA OBLIGACIÓN DE CONSERVAR LA DOCUMENTACIÓN COMPROBATORIA QUE ACREDITE EL ORIGEN DE AQUÉLLAS, INDEPENDIENTEMENTE DEL EJERCICIO DE QUE SE TRATE, NO VIOLA LA GARANTÍA DE IRRETROACTIVIDAD DE LA LEY.</t>
  </si>
  <si>
    <t>Una vez consultado el Catalogo de dispocisión documental del poder judicial nos basamos en su tiempo de conservación.</t>
  </si>
  <si>
    <t>No corresponde el nombre, debe ser dir. Academica</t>
  </si>
  <si>
    <t>Nombre: Doctubre</t>
  </si>
  <si>
    <t>Nombre: Dir. Académica</t>
  </si>
  <si>
    <t>Incluir: Proyecto Casa de la Cultura Diego Rivera</t>
  </si>
  <si>
    <t xml:space="preserve">Eliminar </t>
  </si>
  <si>
    <t>Pagos IMSS /INFONAVIT</t>
  </si>
  <si>
    <t>Incluir la serie: Encuestas y estudios de opinión</t>
  </si>
  <si>
    <t>Documentación relativa a las transferencias primarias</t>
  </si>
  <si>
    <t>Documentación relativa a los informes de estudios aplicados tanto apúblicos externos como internos</t>
  </si>
  <si>
    <r>
      <rPr>
        <b/>
        <sz val="11"/>
        <color rgb="FFFF0000"/>
        <rFont val="Calibri"/>
        <family val="2"/>
        <scheme val="minor"/>
      </rPr>
      <t>Incluir serie</t>
    </r>
    <r>
      <rPr>
        <sz val="11"/>
        <color rgb="FFFF0000"/>
        <rFont val="Calibri"/>
        <family val="2"/>
        <scheme val="minor"/>
      </rPr>
      <t>:</t>
    </r>
    <r>
      <rPr>
        <sz val="11"/>
        <color theme="1"/>
        <rFont val="Calibri"/>
        <family val="2"/>
        <scheme val="minor"/>
      </rPr>
      <t xml:space="preserve"> Encuestas y estudios de opinión</t>
    </r>
  </si>
  <si>
    <t>Archivo histórico de publicaciones realizadas por el ICL</t>
  </si>
  <si>
    <t>Documentos relacionados con la elaboración de una clasificación y protección de fincas con valor artístico</t>
  </si>
  <si>
    <t>Cambiar nombre al final: Dir Académica</t>
  </si>
  <si>
    <r>
      <t xml:space="preserve">Procesos Administrativos de la Dirección de </t>
    </r>
    <r>
      <rPr>
        <sz val="12"/>
        <color rgb="FFFF0000"/>
        <rFont val="Calibri"/>
        <family val="2"/>
        <scheme val="minor"/>
      </rPr>
      <t>desarrollo artístico y cultural (DDAC)</t>
    </r>
  </si>
  <si>
    <t>Documentos de relación laboral entre la Dirección de Desarrollo Académico y los diversos servicios que dan o le proveen para las funciones propias legales y administrativas de la Dirección.</t>
  </si>
  <si>
    <t>Documentación que da cuenta de las actividades de comunicación de la Dirección de Desarrollo Académico con otras instancias públicas o privadas.</t>
  </si>
  <si>
    <t>Documentación que da cuenta de las reuniones y acuerdos llevados a cabo entre la Dirección de Desarrollo Académico, y las Comisiones y/o Comités que se le asignen.</t>
  </si>
  <si>
    <t>Documentación que genera la planeación, realización y evaluación del Congreso.</t>
  </si>
  <si>
    <t>Documentación referente a la conformación del trabajo decentralizado para atender las labores de promoción educativa, cultural y comunitaria de la Dirección de Desarrollo Académico.</t>
  </si>
  <si>
    <t>Documentación generada sobre las actividades educativas y de difusion de la Dirección de Desarrollo Académico que no pertenecen a las Unidades Académicas ni a Territorios Culturales.</t>
  </si>
  <si>
    <t>Documentos básicos de planteamiento pedagógico del Instituto Cultural de León, así como documentacón referente a la planeación, ejecución y evaluación de los talleres y cursos artísticos. Documentación generada apartir del trabajo de las académias disciplinares.</t>
  </si>
  <si>
    <t>Documentación relativa a las sesiones y seguimiento de los acuerdos tomados en el Consejo Consultivo Académico.</t>
  </si>
  <si>
    <t>Documentos relacionados con la motivación a la lectura que se llevan a cabo en el transcurso del año.</t>
  </si>
  <si>
    <t>Documentación relativa a la oferta académica y desarrollo de los actividades de la Escuela de Artes Plásticas.</t>
  </si>
  <si>
    <t>Documentación relativa a la oferta académica y desarrollo de los actividades de la Escuela de Música.</t>
  </si>
  <si>
    <t>Documentación referente a los talleres y actividades realizadas en la Casa de la Cultura Diego Rivera, así como de sus grupos representativos dentro y fuera del recinto.</t>
  </si>
  <si>
    <t>Documentación referente a los talleres y actividades realizadas en la Casa de la Cultura Efrén Hernández, así como de sus grupos representativos dentro y fuera del recinto.</t>
  </si>
  <si>
    <t>Documentación que lleva un control administrativo y académico de los diferentes programas de la Dirección de Desarrollo Académico y que son generdos desde ésta Dirección.</t>
  </si>
  <si>
    <r>
      <t xml:space="preserve">Procesos Administrativos de la Dirección de </t>
    </r>
    <r>
      <rPr>
        <sz val="14"/>
        <color rgb="FFFF0000"/>
        <rFont val="Arial"/>
        <family val="2"/>
      </rPr>
      <t>desarrollo artístico y cultural (DDAC)</t>
    </r>
  </si>
  <si>
    <t>026</t>
  </si>
  <si>
    <t>Estudios y proyectos</t>
  </si>
  <si>
    <t>Encuestas y estudios de opinión</t>
  </si>
  <si>
    <t>Procesos Administrativos de la Dirección Académica</t>
  </si>
  <si>
    <t>07</t>
  </si>
  <si>
    <t>Dirección de Aministración y Finanzas</t>
  </si>
  <si>
    <t>Pólizas de Ingresos</t>
  </si>
  <si>
    <t>Pólizas de Egresos</t>
  </si>
  <si>
    <t>Pólizas de Diario</t>
  </si>
  <si>
    <t xml:space="preserve">TMD, TMG, </t>
  </si>
  <si>
    <t>TMD, TMG,</t>
  </si>
  <si>
    <t>Pagos IMSS e INFONAVIT</t>
  </si>
  <si>
    <t>Adquisiciones</t>
  </si>
  <si>
    <t>Documentación relativa a los informes de estudios aplicados tanto a públicos externos como internos</t>
  </si>
  <si>
    <t>Documentos relativos a información, investigaciones de carácter cultural y que permiten plantear temáticas y nuevos proyectos.</t>
  </si>
  <si>
    <t>Según código de procedimiento de cada materia</t>
  </si>
  <si>
    <t>Por criterio general de la Dirección de Administración y Finanzas</t>
  </si>
  <si>
    <t>Art. 15 Ley del Seguro Social</t>
  </si>
  <si>
    <t>Pabellón leonés, museo itinerante</t>
  </si>
  <si>
    <t>Gestión artística y cultural (coros infantiles, procesos administrativos, vinculación artística, actividades especiales "cultura", comunicación interna y externa)</t>
  </si>
  <si>
    <t xml:space="preserve">Copias de contratos y convenios firmadas por las partes involucradas. </t>
  </si>
  <si>
    <t>Documentación referente al las actas y minutas de comisiones y comités en los que participan los integrantes de la Dirección de Desarrollo Artístico y Cultural</t>
  </si>
  <si>
    <t>Premios de literatura León</t>
  </si>
  <si>
    <t>Documentación relativa a la oferta académica, alumnos, eventos, contratos y convenios, correspondencia, agrupaciones  y  el desarrollo de los actividades de la Escuela de Música.</t>
  </si>
  <si>
    <t>Inventarios y resguardos bajo el cargo de la Dirección Teatro Doblado y María Grever</t>
  </si>
  <si>
    <t>Contribuciones federales: pagos IMSS, INFONAVIT, declaraciones anuales</t>
  </si>
  <si>
    <t>Entrega-recepción</t>
  </si>
  <si>
    <t>Programas de literatura</t>
  </si>
  <si>
    <t>Programas de teatro</t>
  </si>
  <si>
    <t>Programas de cine</t>
  </si>
  <si>
    <t>Coordinación de artes visuales</t>
  </si>
  <si>
    <t>Territorios culturales</t>
  </si>
  <si>
    <t>Proyectos especiales Instituto Cultural</t>
  </si>
  <si>
    <t>Modelo pedagógico</t>
  </si>
  <si>
    <t>Casa de la cultura Diego Rivera</t>
  </si>
  <si>
    <t>Casa de la cultura Efrén Hernández</t>
  </si>
  <si>
    <t>Procesos administrativos de la dirección académica</t>
  </si>
  <si>
    <t>Comisión editorial</t>
  </si>
  <si>
    <t>Catalogación de fincas del siglo XX</t>
  </si>
  <si>
    <t>Centro de documentación</t>
  </si>
  <si>
    <t>Servicios operativos</t>
  </si>
  <si>
    <t>Asuntos contenciosos</t>
  </si>
  <si>
    <t>Atención de requerimientos</t>
  </si>
  <si>
    <t>Cuenta pública</t>
  </si>
  <si>
    <t>Obligaciones fiscales</t>
  </si>
  <si>
    <t>Recursos humanos</t>
  </si>
  <si>
    <t>Documentación referente a las representaciones y designación de comisiones</t>
  </si>
  <si>
    <t>Documentación recibida de dependencias y acuses de documentación enviada.</t>
  </si>
  <si>
    <t>Documentos administrativos y evidencias del Festival Internacional de Arte Contemporáneo.</t>
  </si>
  <si>
    <t>Documentación del trabajo de enlace con el resto de las dependencias de la administración municipal</t>
  </si>
  <si>
    <t>Documentación relativa al inventario actualizado y los resguardos firmados por los responsables</t>
  </si>
  <si>
    <t>Información contable y presupuestal: pólizas de ingresos, pólizas de egresos, pólizas de diario, reporte trimestral, conciliaciones bancarias y estados financieros.</t>
  </si>
  <si>
    <t>Resultado de las metas programadas de cada evaluado: evaluación de desempeño, clima laboral</t>
  </si>
  <si>
    <t>Proyecto teatro María Grever</t>
  </si>
  <si>
    <t>Proyecto teatro Manuel Doblado</t>
  </si>
  <si>
    <t>Servicio social profesional y universitario, prácticas y estadías profesionales</t>
  </si>
  <si>
    <t>Por criterio general de la Dirección de Administración y finanzas</t>
  </si>
  <si>
    <t xml:space="preserve">Por criterio general de la dirección </t>
  </si>
  <si>
    <t>Por disposiciones administrativas y dado al tipo de actividad se conserva un año en trámite ya que obedece  solo a evento y en concentración es solo para consulta en caso de requerirse.</t>
  </si>
  <si>
    <t xml:space="preserve">Por criterio de la dirección se establece la vigencia. </t>
  </si>
  <si>
    <t>Por criterio general de la dirección de administración y finanzas</t>
  </si>
  <si>
    <t>Art. 30  del Código Fiscal de la Federación</t>
  </si>
  <si>
    <t>Por criterio de acuerdo al Art. 30 Código Fiscal de la Federación</t>
  </si>
  <si>
    <t>Por disposiciones administrativas y dado al tipo de actividad se conserva un año ya que obedece a solo enero y en concentración es solo para consulta en caso de requerirse.</t>
  </si>
  <si>
    <t>Por criterio general de la dirección y por posibles auditorías internas.</t>
  </si>
  <si>
    <t>Art. 15 Ley del Seguro Social y art.30 Código Fiscal de la Federación</t>
  </si>
  <si>
    <t>Art. 30 código fiscal de la federación.  El art. 30 del Código Fiscal de la Federación vigente a partir del 1º de enero del 2007, al establecer la obligación de conservar la documentación comprobatoria que acredite el origen de aquellas, independientemente del ejercicio de que se trate, no viola la garantía de irretroactividad de la Ley.</t>
  </si>
  <si>
    <t>Una vez consultado el Catalogo de disposición documental del poder judicial nos basamos en su tiempo de conservación.</t>
  </si>
  <si>
    <t xml:space="preserve">Servicio social </t>
  </si>
  <si>
    <t>Ciclo de exposiciones en galería Jesús Gallardo, galería Eloísa Jiménez, galerías del teatro Ma. Grever</t>
  </si>
  <si>
    <t>Pólizas de ingresos</t>
  </si>
  <si>
    <t>Pólizas de egresos</t>
  </si>
  <si>
    <t>Pólizas de diario</t>
  </si>
  <si>
    <t>Ley General de Archivos, Cap. VIII, artículo 36, segundo párrafo</t>
  </si>
  <si>
    <t>Por criterio general de la dirección y por posibles auditorías por ejercicio de recurso federal</t>
  </si>
  <si>
    <t>Por criterio general de la dirección de sdministración y finanzas</t>
  </si>
  <si>
    <t>Proyecto casa de la cultura Diego Rivera</t>
  </si>
  <si>
    <t>Ciclo de exposiciones en galería Jesús Gallardo, galería Eloísa Jiménez, galerías del teatro Marìa Grever</t>
  </si>
  <si>
    <t>Congreso internacional de educación</t>
  </si>
  <si>
    <t>Proyectos especiales instituto cultural</t>
  </si>
  <si>
    <t>Consejo académico consultivo</t>
  </si>
  <si>
    <t>Una vez consultado el catalogo de disposición documental del poder judicial nos basamos en su tiempo de conservación.</t>
  </si>
  <si>
    <t>c</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</si>
  <si>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</si>
  <si>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</si>
  <si>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Documentos de relación laboral entre la dirección de desarrollo académico y los diversos servicios que dan o le proveen para las funciones propias legales y administrativas de la dirección.</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</si>
  <si>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</si>
  <si>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</si>
  <si>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Carpetas de programas de la dirección de desarrollo artístico y cultural: apoyo a la creación artística y cultural, Llegando a ti, festejos patrios, muestra nacional de danza folklórica.</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</si>
  <si>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</si>
  <si>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</si>
  <si>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</si>
  <si>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</si>
  <si>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 los programas de cine, foro internacional de cine, Doctubre, muestra internacional de cine, cineclub y cine en tu plaza.</t>
  </si>
  <si>
    <t>Documentos administrativos y evidencias referente a los programas del festival internacional cervantino.</t>
  </si>
  <si>
    <t>Documentos administrativos y evidencias del fondo editorial.</t>
  </si>
  <si>
    <t>Documentos administrativos y evidencias de la coordinación de artes visuales: ciclo de exposiciones en galería Jesús Gallardo, Galería Eloísa Jiménez, galerías del teatro Marìa Grever; actividades y proyectos especiales</t>
  </si>
  <si>
    <t>Documentación que da cuenta de las actividades de comunicación de la dirección de desarrollo académico con otras instancias públicas o privadas.</t>
  </si>
  <si>
    <t xml:space="preserve">Documentación referente al las actas y minutas de comisiones y comités en los que participan los integrantes de la dirección </t>
  </si>
  <si>
    <t>Documentación que genera la planeación, realización y evaluación del congreso.</t>
  </si>
  <si>
    <t>Documentación referente a la conformación del trabajo descentralizado para atender las labores de promoción educativa, cultural y comunitaria de la Dirección de desarrollo académico y procesos de participación ciudadana (consejos culturales, comunidades culturales, verbenas culturales)</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</si>
  <si>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</si>
  <si>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</si>
  <si>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relativa a las sesiones y seguimiento de los acuerdos tomados en el consejo consultivo académico.</t>
  </si>
  <si>
    <t>Documentación relativa a la oferta académica y desarrollo de los actividades de la escuela de artes plásticas: eventos, contratos y convenios, ingresos, control patrimonial y correspondencia generada.</t>
  </si>
  <si>
    <t>Documentación referente a los talleres y actividades realizadas en la casa de la cultura Diego Rivera, así como de sus grupos representativos dentro y fuera del recinto, los contratos y convenios, el control del patrimonio y los ingresos.</t>
  </si>
  <si>
    <t>Documentación referente a los talleres y actividades realizadas en la casa de la cultura Efrén Hernández, así como de sus grupos representativos dentro y fuera del recinto, los  contratos y convenios, el control del patrimonio y los ingresos.</t>
  </si>
  <si>
    <t>Documentación que lleva un control administrativo y académico de los diferentes programas de la dirección de desarrollo académico y que son generados desde ésta dirección.</t>
  </si>
  <si>
    <t>Documentación referente al arrendamiento de los espacios en el edificio ex cárcel municipal, para realizar diferentes eventos.</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</si>
  <si>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</si>
  <si>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</si>
  <si>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relativa a los Apoyo a la creación artística y cultural,  programas: A pie por la cultura, plaza de gallos, visitas guiadas, pabellón leonés. museo itinerante, vive la pasión, festival de la muerte y demás que se llevan a cabo a lo largo del año.</t>
  </si>
  <si>
    <t>Documentación y minutas relativas a las sesiones de la comisión de la irdección</t>
  </si>
  <si>
    <t>Documentación relativa a programas solicitados por otras dependencias o solicitado por la dirrecciòn general para dar seguimiento</t>
  </si>
  <si>
    <t>Documentos referentes a exposiciones realizadas en el museo, visitas guiadas y actividades de servicios educativos</t>
  </si>
  <si>
    <t>Documentación y minutas relativas al seguimiento de las publicaciones que se editan en el instituto cultural de león, a través de las direcciones</t>
  </si>
  <si>
    <t>Se refiere a los documentos que se  generan a partir de la investigación sobre patrimonio arquitectónico del s. XX en la ciudad de León, Guanajuato; las minutas, fichas y etapas del proyecto.</t>
  </si>
  <si>
    <t xml:space="preserve">Documentación relativa a los contratos de  arrendamientos del teatro Manuel Doblado y teatro María Grever </t>
  </si>
  <si>
    <t>Documentación relativa a los contratos que se elaboran para atender los servicios de la dirección</t>
  </si>
  <si>
    <t>Solicitudes y respuestas a peticiones realizadas a la dirección</t>
  </si>
  <si>
    <t>Documentación relativa a las bitácoras de seguimiento de las área de vigilancia y limpieza</t>
  </si>
  <si>
    <t>Expedientes de minutas y actas relativas a las sesiones de comité de adquisiciones</t>
  </si>
  <si>
    <t>Expedientes de las auditorias realizadas por la contraloría municipal</t>
  </si>
  <si>
    <t>Relación de oficios emitidos y recibidos correspondientes a las dirección de administración y finanzas</t>
  </si>
  <si>
    <t>Reporte de los objetivos y metas del plan de gobierno del trienio</t>
  </si>
  <si>
    <t>Contendrá los documentos relativos a la contratación de personal: expedientes de personal, nóminas y prestaciones, control de asistencia, capacitación, credenciales bajas, finiquitos, y/o liquidación de personal institucionales.</t>
  </si>
  <si>
    <t xml:space="preserve">CATALOGO DE DISPOSICIÓN DOCUMENTAL (CDD)
DEPENDENCIA O ENTIDAD: </t>
  </si>
  <si>
    <t>20ML.5018/01.00/057.01</t>
  </si>
  <si>
    <t>20ML.5018/02.00/012.01</t>
  </si>
  <si>
    <t>20ML.5018/02.00/012.02</t>
  </si>
  <si>
    <t>20ML.5018/02.00/017.00</t>
  </si>
  <si>
    <t>20ML.5018/02.00/023.00</t>
  </si>
  <si>
    <t>20ML.5018/02.00/033.00</t>
  </si>
  <si>
    <t>20ML.5018/02.00/047.01</t>
  </si>
  <si>
    <t>20ML.5018/02.00/047.02</t>
  </si>
  <si>
    <t>20ML.5018/02.00/175.01</t>
  </si>
  <si>
    <t>20ML.5018/02.00/237.01</t>
  </si>
  <si>
    <t>20ML.5018/02.00/237.02</t>
  </si>
  <si>
    <t>20ML.5018/02.01/013.00</t>
  </si>
  <si>
    <t>20ML.5018/02.01/015.00</t>
  </si>
  <si>
    <t>20ML.5018/02.01/017.00</t>
  </si>
  <si>
    <t>20ML.5018/02.01/026.01</t>
  </si>
  <si>
    <t>20ML.5018/02.01/041.00</t>
  </si>
  <si>
    <t>20ML.5018/02.01/051.01</t>
  </si>
  <si>
    <t>20ML.5018/02.02/015.00</t>
  </si>
  <si>
    <t>20ML.5018/02.02/017.00</t>
  </si>
  <si>
    <t>20ML.5018/02.02/050.01</t>
  </si>
  <si>
    <t>20ML.5018/02.02/050.02</t>
  </si>
  <si>
    <t>20ML.5018/02.02/050.03</t>
  </si>
  <si>
    <t>20ML.5018/02.02/050.04</t>
  </si>
  <si>
    <t>20ML.5018/02.02/057.01</t>
  </si>
  <si>
    <t>20ML.5018/02.02/129.01</t>
  </si>
  <si>
    <t>20ML.5018/02.02/175.01</t>
  </si>
  <si>
    <t>20ML.5018/02.02/238.01</t>
  </si>
  <si>
    <t>20ML.5018/02.02/238.02</t>
  </si>
  <si>
    <t>20ML.5018/02.02/238.03</t>
  </si>
  <si>
    <t>20ML.5018/02.02/239.01</t>
  </si>
  <si>
    <t>20ML.5018/02.02/239.02</t>
  </si>
  <si>
    <t>20ML.5018/02.02/239.03</t>
  </si>
  <si>
    <t>20ML.5018/02.02/240.01</t>
  </si>
  <si>
    <t>20ML.5018/02.02/240.02</t>
  </si>
  <si>
    <t>20ML.5018/02.02/240.03</t>
  </si>
  <si>
    <t>20ML.5018/02.02/241.01</t>
  </si>
  <si>
    <t>20ML.5018/02.02/241.02</t>
  </si>
  <si>
    <t>20ML.5018/02.02/241.03</t>
  </si>
  <si>
    <t>20ML.5018/02.02/241.04</t>
  </si>
  <si>
    <t>20ML.5018/02.02/241.05</t>
  </si>
  <si>
    <t>20ML.5018/02.02/242.00</t>
  </si>
  <si>
    <t>20ML.5018/02.02/243.00</t>
  </si>
  <si>
    <t>20ML.5018/02.02/244.00</t>
  </si>
  <si>
    <t>20ML.5018/02.02/245.01</t>
  </si>
  <si>
    <t>20ML.5018/02.02/245.02</t>
  </si>
  <si>
    <t>20ML.5018/02.02/245.03</t>
  </si>
  <si>
    <t>20ML.5018/02.03/015.00</t>
  </si>
  <si>
    <t>20ML.5018/02.03/017.00</t>
  </si>
  <si>
    <t>20ML.5018/02.03/057.01</t>
  </si>
  <si>
    <t>20ML.5018/02.03/175.01</t>
  </si>
  <si>
    <t>20ML.5018/02.03/246.01</t>
  </si>
  <si>
    <t>20ML.5018/02.03/247.01</t>
  </si>
  <si>
    <t>20ML.5018/02.03/247.02</t>
  </si>
  <si>
    <t>20ML.5018/02.03/248.01</t>
  </si>
  <si>
    <t>20ML.5018/02.03/249.01</t>
  </si>
  <si>
    <t>20ML.5018/02.03/250.01</t>
  </si>
  <si>
    <t>20ML.5018/02.03/251.00</t>
  </si>
  <si>
    <t>20ML.5018/02.03/252.01</t>
  </si>
  <si>
    <t>20ML.5018/02.03/252.02</t>
  </si>
  <si>
    <t>20ML.5018/02.03/252.03</t>
  </si>
  <si>
    <t>20ML.5018/02.03/252.04</t>
  </si>
  <si>
    <t>20ML.5018/02.03/252.05</t>
  </si>
  <si>
    <t>20ML.5018/02.03/252.06</t>
  </si>
  <si>
    <t>20ML.5018/02.03/252.07</t>
  </si>
  <si>
    <t>20ML.5018/02.03/253.01</t>
  </si>
  <si>
    <t>20ML.5018/02.03/253.02</t>
  </si>
  <si>
    <t>20ML.5018/02.03/253.03</t>
  </si>
  <si>
    <t>20ML.5018/02.03/253.04</t>
  </si>
  <si>
    <t>20ML.5018/02.03/253.05</t>
  </si>
  <si>
    <t>20ML.5018/02.03/253.06</t>
  </si>
  <si>
    <t>20ML.5018/02.03/253.07</t>
  </si>
  <si>
    <t>20ML.5018/02.03/253.08</t>
  </si>
  <si>
    <t>20ML.5018/02.03/254.01</t>
  </si>
  <si>
    <t>20ML.5018/02.03/254.02</t>
  </si>
  <si>
    <t>20ML.5018/02.03/254.03</t>
  </si>
  <si>
    <t>20ML.5018/02.03/254.04</t>
  </si>
  <si>
    <t>20ML.5018/02.03/254.05</t>
  </si>
  <si>
    <t>20ML.5018/02.03/254.06</t>
  </si>
  <si>
    <t>20ML.5018/02.03/254.07</t>
  </si>
  <si>
    <t>20ML.5018/02.03/255.01</t>
  </si>
  <si>
    <t>20ML.5018/02.03/255.02</t>
  </si>
  <si>
    <t>20ML.5018/02.03/255.03</t>
  </si>
  <si>
    <t>20ML.5018/02.03/255.04</t>
  </si>
  <si>
    <t>20ML.5018/02.03/255.05</t>
  </si>
  <si>
    <t>20ML.5018/02.03/255.06</t>
  </si>
  <si>
    <t>20ML.5018/02.03/255.07</t>
  </si>
  <si>
    <t>20ML.5018/02.03/261.01</t>
  </si>
  <si>
    <t>20ML.5018/02.04/003.01</t>
  </si>
  <si>
    <t>20ML.5018/02.04/015.00</t>
  </si>
  <si>
    <t>20ML.5018/02.04/016.00</t>
  </si>
  <si>
    <t>20ML.5018/02.04/017.00</t>
  </si>
  <si>
    <t>20ML.5018/02.04/050.01</t>
  </si>
  <si>
    <t>20ML.5018/02.04/050.02</t>
  </si>
  <si>
    <t>20ML.5018/02.04/050.03</t>
  </si>
  <si>
    <t>20ML.5018/02.04/050.04</t>
  </si>
  <si>
    <t>20ML.5018/02.04/050.05</t>
  </si>
  <si>
    <t>20ML.5018/02.04/050.06</t>
  </si>
  <si>
    <t>20ML.5018/02.04/057.01</t>
  </si>
  <si>
    <t>20ML.5018/02.04/175.01</t>
  </si>
  <si>
    <t>20ML.5018/02.04/248.00</t>
  </si>
  <si>
    <t>20ML.5018/02.04/256.01</t>
  </si>
  <si>
    <t>20ML.5018/02.04/256.02</t>
  </si>
  <si>
    <t>20ML.5018/02.04/256.03</t>
  </si>
  <si>
    <t>20ML.5018/02.04/256.04</t>
  </si>
  <si>
    <t>20ML.5018/02.04/257.01</t>
  </si>
  <si>
    <t>20ML.5018/02.04/257.02</t>
  </si>
  <si>
    <t>20ML.5018/02.04/258.01</t>
  </si>
  <si>
    <t>20ML.5018/02.04/258.02</t>
  </si>
  <si>
    <t>20ML.5018/02.04/258.03</t>
  </si>
  <si>
    <t>20ML.5018/02.04/259.00</t>
  </si>
  <si>
    <t>20ML.5018/02.04/260.00</t>
  </si>
  <si>
    <t>20ML.5018/02.05/003.01</t>
  </si>
  <si>
    <t>20ML.5018/02.05/011.01</t>
  </si>
  <si>
    <t>20ML.5018/02.05/011.02</t>
  </si>
  <si>
    <t>20ML.5018/02.05/011.03</t>
  </si>
  <si>
    <t>20ML.5018/02.05/015.00</t>
  </si>
  <si>
    <t>20ML.5018/02.05/016.01</t>
  </si>
  <si>
    <t>20ML.5018/02.05/017.00</t>
  </si>
  <si>
    <t>20ML.5018/02.05/034.01</t>
  </si>
  <si>
    <t>20ML.5018/02.05/034.02</t>
  </si>
  <si>
    <t>20ML.5018/02.05/034.03</t>
  </si>
  <si>
    <t>20ML.5018/02.05/034.04</t>
  </si>
  <si>
    <t>20ML.5018/02.05/034.05</t>
  </si>
  <si>
    <t>20ML.5018/02.05/034.06</t>
  </si>
  <si>
    <t>20ML.5018/02.05/034.07</t>
  </si>
  <si>
    <t>20ML.5018/02.05/056.01</t>
  </si>
  <si>
    <t>20ML.5018/02.05/175.01</t>
  </si>
  <si>
    <t>20ML.5018/02.06/002.01</t>
  </si>
  <si>
    <t>20ML.5018/02.06/002.02</t>
  </si>
  <si>
    <t>20ML.5018/02.06/006.01</t>
  </si>
  <si>
    <t>20ML.5018/02.06/012.01</t>
  </si>
  <si>
    <t>20ML.5018/02.06/016.01</t>
  </si>
  <si>
    <t>20ML.5018/02.06/016.02</t>
  </si>
  <si>
    <t>20ML.5018/02.06/017.00</t>
  </si>
  <si>
    <t>20ML.5018/02.06/018.01</t>
  </si>
  <si>
    <t>20ML.5018/02.06/018.02</t>
  </si>
  <si>
    <t>20ML.5018/02.06/018.03</t>
  </si>
  <si>
    <t>20ML.5018/02.06/018.04</t>
  </si>
  <si>
    <t>20ML.5018/02.06/018.05</t>
  </si>
  <si>
    <t>20ML.5018/02.06/018.06</t>
  </si>
  <si>
    <t>20ML.5018/02.06/027.01</t>
  </si>
  <si>
    <t>20ML.5018/02.06/027.02</t>
  </si>
  <si>
    <t>20ML.5018/02.06/035.00</t>
  </si>
  <si>
    <t>20ML.5018/02.06/040.01</t>
  </si>
  <si>
    <t>20ML.5018/02.06/040.02</t>
  </si>
  <si>
    <t>20ML.5018/02.06/043.01</t>
  </si>
  <si>
    <t>20ML.5018/02.06/043.02</t>
  </si>
  <si>
    <t>20ML.5018/02.06/045.00</t>
  </si>
  <si>
    <t>20ML.5018/02.06/052.01</t>
  </si>
  <si>
    <t>20ML.5018/02.06/052.02</t>
  </si>
  <si>
    <t>20ML.5018/02.06/052.03</t>
  </si>
  <si>
    <t>20ML.5018/02.06/052.04</t>
  </si>
  <si>
    <t>20ML.5018/02.06/052.05</t>
  </si>
  <si>
    <t>20ML.5018/02.06/052.06</t>
  </si>
  <si>
    <t>20ML.5018/02.06/052.07</t>
  </si>
  <si>
    <t>20ML.5018/02.06/055.01</t>
  </si>
  <si>
    <t>20ML.5018/02.06/175.01</t>
  </si>
  <si>
    <t>08</t>
  </si>
  <si>
    <t xml:space="preserve">Nombre del encargado:  Nora Delgado </t>
  </si>
  <si>
    <t>Teléfono: (477) 7-13-37-28</t>
  </si>
  <si>
    <t>Correo electrónico: noradelgadoicl@gmail.com.mx</t>
  </si>
  <si>
    <t>Feria Nacional del Libro de León - FENAL</t>
  </si>
  <si>
    <t>Feria Nacional del Libro de León FENAL</t>
  </si>
  <si>
    <t>Procesos administrativos de la Dirección Académica</t>
  </si>
  <si>
    <t>Proyecto Museo de las Identidades Leonesas</t>
  </si>
  <si>
    <t>Plaza de Gallos</t>
  </si>
  <si>
    <t>Proyecto plaza de Gallos</t>
  </si>
  <si>
    <t>Solicitudes Dirección General</t>
  </si>
  <si>
    <t>Solicitudes Dirrección de Área</t>
  </si>
  <si>
    <t>Solicitudes Direcciòn General</t>
  </si>
  <si>
    <t>Solicitudes Direcciòn de Área</t>
  </si>
  <si>
    <t>Procesos administrativos de la Dirección Académica.</t>
  </si>
  <si>
    <t>Cargo: Enlace General de Archivo</t>
  </si>
  <si>
    <t>Dirección: Justo Sierra esquina Belisario Domínguez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</si>
</sst>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26"/>
      <color theme="3" tint="0.39997558519241921"/>
      <name val="Calibri"/>
      <family val="2"/>
      <scheme val="minor"/>
    </font>
    <font>
      <sz val="12"/>
      <color theme="1"/>
      <name val="Arial"/>
      <family val="2"/>
    </font>
    <font>
      <sz val="10"/>
      <color rgb="FF000000"/>
      <name val="Arial"/>
      <family val="2"/>
    </font>
    <font>
      <sz val="11"/>
      <color theme="1"/>
      <name val="Arial"/>
      <family val="2"/>
    </font>
    <font>
      <sz val="10"/>
      <color rgb="FF000000"/>
      <name val="Arial"/>
      <family val="2"/>
    </font>
    <font>
      <sz val="12"/>
      <color rgb="FF000000"/>
      <name val="Arial"/>
      <family val="2"/>
    </font>
    <font>
      <sz val="12"/>
      <color theme="1"/>
      <name val="Calibri"/>
      <family val="2"/>
      <scheme val="minor"/>
    </font>
    <font>
      <b/>
      <sz val="11"/>
      <color theme="1"/>
      <name val="Calibri"/>
      <family val="2"/>
      <scheme val="minor"/>
    </font>
    <font>
      <sz val="14"/>
      <color theme="0"/>
      <name val="Arial"/>
      <family val="2"/>
    </font>
    <font>
      <sz val="14"/>
      <color theme="1"/>
      <name val="Arial"/>
      <family val="2"/>
    </font>
    <font>
      <sz val="14"/>
      <name val="Arial"/>
      <family val="2"/>
    </font>
    <font>
      <sz val="14"/>
      <color rgb="FF000000"/>
      <name val="Arial"/>
      <family val="2"/>
    </font>
    <font>
      <sz val="72"/>
      <color theme="1"/>
      <name val="Arial"/>
      <family val="2"/>
    </font>
    <font>
      <sz val="11"/>
      <color theme="1"/>
      <name val="Calibri"/>
      <family val="2"/>
      <scheme val="minor"/>
    </font>
    <font>
      <b/>
      <sz val="14"/>
      <color theme="0"/>
      <name val="Calibri"/>
      <family val="2"/>
      <scheme val="minor"/>
    </font>
    <font>
      <sz val="14"/>
      <color theme="0"/>
      <name val="Calibri"/>
      <family val="2"/>
      <scheme val="minor"/>
    </font>
    <font>
      <sz val="10"/>
      <color theme="0"/>
      <name val="Arial"/>
      <family val="2"/>
    </font>
    <font>
      <sz val="11"/>
      <color rgb="FF000000"/>
      <name val="Calibri"/>
      <family val="2"/>
    </font>
    <font>
      <sz val="12"/>
      <color rgb="FF000000"/>
      <name val="Calibri"/>
      <family val="2"/>
      <scheme val="minor"/>
    </font>
    <font>
      <sz val="11"/>
      <color rgb="FF000000"/>
      <name val="Calibri"/>
      <family val="2"/>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2"/>
      <name val="Calibri"/>
      <family val="2"/>
      <scheme val="minor"/>
    </font>
    <font>
      <sz val="12"/>
      <color theme="0"/>
      <name val="Calibri"/>
      <family val="2"/>
      <scheme val="minor"/>
    </font>
    <font>
      <b/>
      <sz val="14"/>
      <color theme="1"/>
      <name val="Arial"/>
      <family val="2"/>
    </font>
    <font>
      <sz val="12"/>
      <color rgb="FFFF0000"/>
      <name val="Calibri"/>
      <family val="2"/>
      <scheme val="minor"/>
    </font>
    <font>
      <b/>
      <sz val="12"/>
      <color rgb="FF000000"/>
      <name val="Calibri"/>
      <family val="2"/>
      <scheme val="minor"/>
    </font>
    <font>
      <sz val="11"/>
      <name val="Calibri"/>
      <family val="2"/>
      <scheme val="minor"/>
    </font>
    <font>
      <sz val="14"/>
      <color rgb="FFFF0000"/>
      <name val="Arial"/>
      <family val="2"/>
    </font>
    <font>
      <sz val="11"/>
      <color rgb="FFFF0000"/>
      <name val="Calibri"/>
      <family val="2"/>
      <scheme val="minor"/>
    </font>
    <font>
      <sz val="8"/>
      <color theme="1"/>
      <name val="Calibri"/>
      <family val="2"/>
      <scheme val="minor"/>
    </font>
    <font>
      <sz val="10"/>
      <color theme="1"/>
      <name val="Calibri"/>
      <family val="2"/>
      <scheme val="minor"/>
    </font>
    <font>
      <b/>
      <sz val="11"/>
      <color rgb="FFFF0000"/>
      <name val="Calibri"/>
      <family val="2"/>
      <scheme val="minor"/>
    </font>
    <font>
      <b/>
      <sz val="12"/>
      <color theme="1"/>
      <name val="Arial"/>
      <family val="2"/>
    </font>
    <font>
      <sz val="12"/>
      <name val="Arial"/>
      <family val="2"/>
    </font>
  </fonts>
  <fills count="15">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bgColor indexed="64"/>
      </patternFill>
    </fill>
    <fill>
      <patternFill patternType="solid">
        <fgColor rgb="FF0070C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9">
    <xf numFmtId="0" fontId="0" fillId="0" borderId="0"/>
    <xf numFmtId="0" fontId="3" fillId="0" borderId="0"/>
    <xf numFmtId="0" fontId="5" fillId="0" borderId="0"/>
    <xf numFmtId="0" fontId="14" fillId="0" borderId="0"/>
    <xf numFmtId="0" fontId="18" fillId="0" borderId="0"/>
    <xf numFmtId="0" fontId="20" fillId="0" borderId="0"/>
    <xf numFmtId="0" fontId="14" fillId="0" borderId="0"/>
    <xf numFmtId="0" fontId="14" fillId="0" borderId="0"/>
    <xf numFmtId="0" fontId="14" fillId="0" borderId="0"/>
  </cellStyleXfs>
  <cellXfs count="382">
    <xf numFmtId="0" fontId="0" fillId="0" borderId="0" xfId="0"/>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0" fontId="8" fillId="0" borderId="0" xfId="0" applyFont="1"/>
    <xf numFmtId="0" fontId="4" fillId="0" borderId="0" xfId="0" applyFont="1" applyAlignment="1">
      <alignment vertical="center"/>
    </xf>
    <xf numFmtId="49" fontId="10" fillId="4" borderId="3" xfId="0" applyNumberFormat="1" applyFont="1" applyFill="1" applyBorder="1" applyAlignment="1">
      <alignment horizontal="left" vertical="center" wrapText="1"/>
    </xf>
    <xf numFmtId="0" fontId="11" fillId="4" borderId="3" xfId="0" applyFont="1" applyFill="1" applyBorder="1" applyAlignment="1">
      <alignment horizontal="left" vertical="center" wrapText="1"/>
    </xf>
    <xf numFmtId="49" fontId="10" fillId="4" borderId="5" xfId="0" applyNumberFormat="1" applyFont="1" applyFill="1" applyBorder="1" applyAlignment="1">
      <alignment horizontal="center" vertical="center" wrapText="1"/>
    </xf>
    <xf numFmtId="49" fontId="10" fillId="4" borderId="3" xfId="0" applyNumberFormat="1" applyFont="1" applyFill="1" applyBorder="1" applyAlignment="1">
      <alignment vertical="center" wrapText="1"/>
    </xf>
    <xf numFmtId="49" fontId="10" fillId="4" borderId="5" xfId="0" applyNumberFormat="1"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49" fontId="10" fillId="5" borderId="3" xfId="0" applyNumberFormat="1" applyFont="1" applyFill="1" applyBorder="1" applyAlignment="1">
      <alignment vertical="center" wrapText="1"/>
    </xf>
    <xf numFmtId="0" fontId="10" fillId="5" borderId="3" xfId="0" applyFont="1" applyFill="1" applyBorder="1" applyAlignment="1">
      <alignment horizontal="center" vertical="center" wrapText="1"/>
    </xf>
    <xf numFmtId="49" fontId="10" fillId="5" borderId="3" xfId="0" applyNumberFormat="1" applyFont="1" applyFill="1" applyBorder="1" applyAlignment="1">
      <alignment horizontal="left" vertical="center" wrapText="1"/>
    </xf>
    <xf numFmtId="0" fontId="10" fillId="5" borderId="4" xfId="0" applyFont="1" applyFill="1" applyBorder="1" applyAlignment="1">
      <alignment horizontal="center" vertical="center" wrapText="1"/>
    </xf>
    <xf numFmtId="49" fontId="10" fillId="5" borderId="4" xfId="0" applyNumberFormat="1" applyFont="1" applyFill="1" applyBorder="1" applyAlignment="1">
      <alignment horizontal="left" vertical="center" wrapText="1"/>
    </xf>
    <xf numFmtId="49" fontId="10" fillId="6" borderId="3" xfId="0" applyNumberFormat="1" applyFont="1" applyFill="1" applyBorder="1" applyAlignment="1">
      <alignment vertical="center" wrapText="1"/>
    </xf>
    <xf numFmtId="0" fontId="10" fillId="6" borderId="3" xfId="0" applyFont="1" applyFill="1" applyBorder="1" applyAlignment="1">
      <alignment horizontal="center" vertical="center" wrapText="1"/>
    </xf>
    <xf numFmtId="49" fontId="10" fillId="6" borderId="3" xfId="0" applyNumberFormat="1" applyFont="1" applyFill="1" applyBorder="1" applyAlignment="1">
      <alignment horizontal="left" vertical="center" wrapText="1"/>
    </xf>
    <xf numFmtId="49" fontId="10" fillId="6" borderId="4" xfId="0" applyNumberFormat="1" applyFont="1" applyFill="1" applyBorder="1" applyAlignment="1">
      <alignment horizontal="center" vertical="center" wrapText="1"/>
    </xf>
    <xf numFmtId="49" fontId="10" fillId="6" borderId="5" xfId="0" applyNumberFormat="1" applyFont="1" applyFill="1" applyBorder="1" applyAlignment="1">
      <alignment vertical="center" wrapText="1"/>
    </xf>
    <xf numFmtId="0" fontId="10" fillId="6" borderId="4" xfId="0" applyFont="1" applyFill="1" applyBorder="1" applyAlignment="1">
      <alignment horizontal="center" vertical="center" wrapText="1"/>
    </xf>
    <xf numFmtId="49" fontId="10" fillId="6" borderId="4" xfId="0" applyNumberFormat="1" applyFont="1" applyFill="1" applyBorder="1" applyAlignment="1">
      <alignment horizontal="lef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49" fontId="10" fillId="8" borderId="3" xfId="0" applyNumberFormat="1" applyFont="1" applyFill="1" applyBorder="1" applyAlignment="1">
      <alignment vertical="center" wrapText="1"/>
    </xf>
    <xf numFmtId="0" fontId="10" fillId="8" borderId="3" xfId="0" applyFont="1" applyFill="1" applyBorder="1" applyAlignment="1">
      <alignment horizontal="center" vertical="center" wrapText="1"/>
    </xf>
    <xf numFmtId="49" fontId="10" fillId="8" borderId="3" xfId="0" applyNumberFormat="1" applyFont="1" applyFill="1" applyBorder="1" applyAlignment="1">
      <alignment horizontal="left" vertical="center" wrapText="1"/>
    </xf>
    <xf numFmtId="49" fontId="10" fillId="8" borderId="6" xfId="0" applyNumberFormat="1" applyFont="1" applyFill="1" applyBorder="1" applyAlignment="1">
      <alignment horizontal="left"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49" fontId="10" fillId="9" borderId="3" xfId="0" applyNumberFormat="1" applyFont="1" applyFill="1" applyBorder="1" applyAlignment="1">
      <alignment horizontal="left" vertical="center" wrapText="1"/>
    </xf>
    <xf numFmtId="0" fontId="10" fillId="9" borderId="5"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6" xfId="0" applyFont="1" applyFill="1" applyBorder="1" applyAlignment="1">
      <alignment horizontal="left" vertical="center"/>
    </xf>
    <xf numFmtId="0" fontId="10" fillId="9" borderId="7" xfId="0" applyFont="1" applyFill="1" applyBorder="1" applyAlignment="1">
      <alignment horizontal="center" vertical="center" wrapText="1"/>
    </xf>
    <xf numFmtId="0" fontId="10" fillId="9" borderId="12" xfId="0" applyFont="1" applyFill="1" applyBorder="1" applyAlignment="1">
      <alignment horizontal="center" vertical="center" wrapText="1"/>
    </xf>
    <xf numFmtId="49" fontId="10" fillId="9" borderId="4" xfId="0" applyNumberFormat="1" applyFont="1" applyFill="1" applyBorder="1" applyAlignment="1">
      <alignment horizontal="left" vertical="center" wrapText="1"/>
    </xf>
    <xf numFmtId="0" fontId="10" fillId="10" borderId="3" xfId="0" applyFont="1" applyFill="1" applyBorder="1" applyAlignment="1">
      <alignment horizontal="center" vertical="center" wrapText="1"/>
    </xf>
    <xf numFmtId="49" fontId="10" fillId="10" borderId="3" xfId="0" applyNumberFormat="1" applyFont="1" applyFill="1" applyBorder="1" applyAlignment="1">
      <alignment horizontal="left" vertical="center" wrapText="1"/>
    </xf>
    <xf numFmtId="0" fontId="10" fillId="10" borderId="6"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left" vertical="center"/>
    </xf>
    <xf numFmtId="49" fontId="10" fillId="10" borderId="4" xfId="0" applyNumberFormat="1" applyFont="1" applyFill="1" applyBorder="1" applyAlignment="1">
      <alignment horizontal="left" vertical="center" wrapText="1"/>
    </xf>
    <xf numFmtId="0" fontId="10" fillId="11" borderId="3" xfId="0" applyFont="1" applyFill="1" applyBorder="1" applyAlignment="1">
      <alignment horizontal="center" vertical="center" wrapText="1"/>
    </xf>
    <xf numFmtId="49" fontId="10" fillId="11" borderId="3" xfId="0" applyNumberFormat="1" applyFont="1" applyFill="1" applyBorder="1" applyAlignment="1">
      <alignment vertical="center" wrapText="1"/>
    </xf>
    <xf numFmtId="49" fontId="10" fillId="11" borderId="3" xfId="0" applyNumberFormat="1" applyFont="1" applyFill="1" applyBorder="1" applyAlignment="1">
      <alignment horizontal="left" vertical="center" wrapText="1"/>
    </xf>
    <xf numFmtId="0" fontId="10" fillId="11" borderId="6" xfId="0" applyFont="1" applyFill="1" applyBorder="1" applyAlignment="1">
      <alignment horizontal="center" vertical="center" wrapText="1"/>
    </xf>
    <xf numFmtId="0" fontId="11" fillId="11" borderId="3" xfId="0" applyFont="1" applyFill="1" applyBorder="1" applyAlignment="1">
      <alignment vertical="center" wrapText="1"/>
    </xf>
    <xf numFmtId="49" fontId="10" fillId="12" borderId="3" xfId="0" applyNumberFormat="1" applyFont="1" applyFill="1" applyBorder="1" applyAlignment="1">
      <alignment horizontal="center" vertical="center" wrapText="1"/>
    </xf>
    <xf numFmtId="49" fontId="10" fillId="12" borderId="3" xfId="0" applyNumberFormat="1" applyFont="1" applyFill="1" applyBorder="1" applyAlignment="1">
      <alignment vertical="center" wrapText="1"/>
    </xf>
    <xf numFmtId="0" fontId="10" fillId="12" borderId="3" xfId="0" applyFont="1" applyFill="1" applyBorder="1" applyAlignment="1">
      <alignment horizontal="center" vertical="center" wrapText="1"/>
    </xf>
    <xf numFmtId="49" fontId="10" fillId="12" borderId="3" xfId="0" applyNumberFormat="1" applyFont="1" applyFill="1" applyBorder="1" applyAlignment="1">
      <alignment horizontal="left" vertical="center" wrapText="1"/>
    </xf>
    <xf numFmtId="49" fontId="10" fillId="4" borderId="4" xfId="0" applyNumberFormat="1" applyFont="1" applyFill="1" applyBorder="1" applyAlignment="1">
      <alignment vertical="center" wrapText="1"/>
    </xf>
    <xf numFmtId="49" fontId="10" fillId="5"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49" fontId="10" fillId="5" borderId="4" xfId="0" applyNumberFormat="1" applyFont="1" applyFill="1" applyBorder="1" applyAlignment="1">
      <alignment vertical="center" wrapText="1"/>
    </xf>
    <xf numFmtId="0" fontId="10" fillId="11" borderId="3" xfId="0" applyFont="1" applyFill="1" applyBorder="1" applyAlignment="1">
      <alignment vertical="center"/>
    </xf>
    <xf numFmtId="0" fontId="10" fillId="10" borderId="3" xfId="0" applyFont="1" applyFill="1" applyBorder="1" applyAlignment="1">
      <alignment vertical="center"/>
    </xf>
    <xf numFmtId="49" fontId="10" fillId="10" borderId="5" xfId="0" applyNumberFormat="1" applyFont="1" applyFill="1" applyBorder="1" applyAlignment="1">
      <alignment vertical="center"/>
    </xf>
    <xf numFmtId="49" fontId="10" fillId="10" borderId="6" xfId="0" applyNumberFormat="1" applyFont="1" applyFill="1" applyBorder="1" applyAlignment="1">
      <alignment vertical="center"/>
    </xf>
    <xf numFmtId="0" fontId="10" fillId="10" borderId="6" xfId="0" applyFont="1" applyFill="1" applyBorder="1" applyAlignment="1">
      <alignment vertical="center"/>
    </xf>
    <xf numFmtId="49" fontId="10" fillId="11" borderId="3"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49" fontId="10" fillId="8" borderId="3" xfId="0" applyNumberFormat="1"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49" fontId="10" fillId="10" borderId="3" xfId="0" applyNumberFormat="1" applyFont="1" applyFill="1" applyBorder="1" applyAlignment="1">
      <alignment horizontal="center" vertical="center" wrapText="1"/>
    </xf>
    <xf numFmtId="49" fontId="10" fillId="9" borderId="4" xfId="0" applyNumberFormat="1" applyFont="1" applyFill="1" applyBorder="1" applyAlignment="1">
      <alignment vertical="center" wrapText="1"/>
    </xf>
    <xf numFmtId="49" fontId="10" fillId="9" borderId="3"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9" borderId="4" xfId="0" applyNumberFormat="1" applyFont="1" applyFill="1" applyBorder="1" applyAlignment="1">
      <alignment horizontal="center" vertical="center" wrapText="1"/>
    </xf>
    <xf numFmtId="49" fontId="10" fillId="9" borderId="5" xfId="0" applyNumberFormat="1" applyFont="1" applyFill="1" applyBorder="1" applyAlignment="1">
      <alignment horizontal="center" vertical="center" wrapText="1"/>
    </xf>
    <xf numFmtId="49" fontId="10" fillId="8" borderId="6" xfId="0" applyNumberFormat="1" applyFont="1" applyFill="1" applyBorder="1" applyAlignment="1">
      <alignment horizontal="center" vertical="center" wrapText="1"/>
    </xf>
    <xf numFmtId="49" fontId="10" fillId="10" borderId="4" xfId="0" applyNumberFormat="1" applyFont="1" applyFill="1" applyBorder="1" applyAlignment="1">
      <alignment horizontal="center" vertical="center" wrapText="1"/>
    </xf>
    <xf numFmtId="0" fontId="14" fillId="0" borderId="0" xfId="3" applyAlignment="1">
      <alignment horizontal="center" vertical="center"/>
    </xf>
    <xf numFmtId="0" fontId="14" fillId="0" borderId="0" xfId="3" applyAlignment="1">
      <alignment vertical="center"/>
    </xf>
    <xf numFmtId="0" fontId="14" fillId="0" borderId="0" xfId="3"/>
    <xf numFmtId="0" fontId="23" fillId="0" borderId="15" xfId="3" applyFont="1" applyBorder="1" applyAlignment="1">
      <alignment vertical="center" wrapText="1"/>
    </xf>
    <xf numFmtId="0" fontId="16" fillId="2" borderId="16" xfId="3" applyFont="1" applyFill="1" applyBorder="1" applyAlignment="1">
      <alignment horizontal="center" wrapText="1"/>
    </xf>
    <xf numFmtId="0" fontId="16" fillId="2" borderId="3" xfId="3" applyFont="1" applyFill="1" applyBorder="1" applyAlignment="1">
      <alignment horizontal="center" wrapText="1"/>
    </xf>
    <xf numFmtId="0" fontId="16" fillId="2" borderId="15" xfId="3" applyFont="1" applyFill="1" applyBorder="1" applyAlignment="1">
      <alignment horizontal="left" vertical="top" wrapText="1"/>
    </xf>
    <xf numFmtId="0" fontId="9" fillId="2" borderId="3"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0" fillId="6" borderId="3" xfId="0" applyFont="1" applyFill="1" applyBorder="1" applyAlignment="1">
      <alignment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0" fillId="9" borderId="3" xfId="0" applyFont="1" applyFill="1" applyBorder="1" applyAlignment="1">
      <alignment horizontal="left" vertical="center"/>
    </xf>
    <xf numFmtId="0" fontId="10" fillId="10" borderId="3" xfId="0" applyFont="1" applyFill="1" applyBorder="1" applyAlignment="1">
      <alignment horizontal="left" vertical="center"/>
    </xf>
    <xf numFmtId="0" fontId="10" fillId="10" borderId="0" xfId="0" applyFont="1" applyFill="1" applyAlignment="1">
      <alignment horizontal="center" vertical="center" wrapText="1"/>
    </xf>
    <xf numFmtId="0" fontId="10" fillId="10" borderId="9" xfId="0" applyFont="1" applyFill="1" applyBorder="1" applyAlignment="1">
      <alignment horizontal="center" vertical="center" wrapText="1"/>
    </xf>
    <xf numFmtId="0" fontId="10" fillId="10" borderId="6" xfId="0" applyFont="1" applyFill="1" applyBorder="1" applyAlignment="1">
      <alignment horizontal="left" vertical="center" wrapText="1"/>
    </xf>
    <xf numFmtId="0" fontId="10" fillId="11" borderId="3" xfId="0" applyFont="1" applyFill="1" applyBorder="1" applyAlignment="1">
      <alignment horizontal="center" vertical="center"/>
    </xf>
    <xf numFmtId="0" fontId="10" fillId="11" borderId="3" xfId="0" applyFont="1" applyFill="1" applyBorder="1" applyAlignment="1">
      <alignment horizontal="left" vertical="center" wrapText="1"/>
    </xf>
    <xf numFmtId="0" fontId="10" fillId="11" borderId="6" xfId="0" applyFont="1" applyFill="1" applyBorder="1" applyAlignment="1">
      <alignment horizontal="left" vertical="center" wrapText="1"/>
    </xf>
    <xf numFmtId="0" fontId="12" fillId="11" borderId="3" xfId="2" applyFont="1" applyFill="1" applyBorder="1" applyAlignment="1">
      <alignment horizontal="left" vertical="center" wrapText="1"/>
    </xf>
    <xf numFmtId="0" fontId="10" fillId="11"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vertical="center" wrapText="1"/>
    </xf>
    <xf numFmtId="0" fontId="10" fillId="0" borderId="3" xfId="0" applyFont="1" applyBorder="1" applyAlignment="1">
      <alignment vertical="center"/>
    </xf>
    <xf numFmtId="0" fontId="11" fillId="0" borderId="3" xfId="0" applyFont="1" applyBorder="1" applyAlignment="1">
      <alignment vertical="center" wrapText="1"/>
    </xf>
    <xf numFmtId="0" fontId="12" fillId="0" borderId="3" xfId="2" applyFont="1" applyBorder="1" applyAlignment="1">
      <alignment vertical="center"/>
    </xf>
    <xf numFmtId="0" fontId="7" fillId="0" borderId="3" xfId="0" applyFont="1" applyBorder="1" applyAlignment="1">
      <alignment horizontal="center"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49" fontId="7"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19" fillId="0" borderId="3" xfId="2" applyFont="1" applyBorder="1" applyAlignment="1">
      <alignment horizontal="left" vertical="center" wrapText="1"/>
    </xf>
    <xf numFmtId="49" fontId="7" fillId="0" borderId="3" xfId="0" applyNumberFormat="1" applyFont="1" applyBorder="1" applyAlignment="1">
      <alignment vertical="center" wrapText="1"/>
    </xf>
    <xf numFmtId="0" fontId="27" fillId="13" borderId="3" xfId="3" applyFont="1" applyFill="1" applyBorder="1" applyAlignment="1">
      <alignment horizontal="center" vertical="top" wrapText="1"/>
    </xf>
    <xf numFmtId="0" fontId="7" fillId="0" borderId="3" xfId="3" applyFont="1" applyBorder="1" applyAlignment="1">
      <alignment horizontal="center" vertical="top"/>
    </xf>
    <xf numFmtId="0" fontId="7" fillId="0" borderId="3" xfId="3" applyFont="1" applyBorder="1" applyAlignment="1">
      <alignment vertical="top"/>
    </xf>
    <xf numFmtId="0" fontId="7" fillId="0" borderId="7" xfId="0" applyFont="1" applyBorder="1" applyAlignment="1">
      <alignment vertical="center" wrapText="1"/>
    </xf>
    <xf numFmtId="49" fontId="7" fillId="0" borderId="7" xfId="0" applyNumberFormat="1" applyFont="1" applyBorder="1" applyAlignment="1">
      <alignment horizontal="left" vertical="center" wrapText="1"/>
    </xf>
    <xf numFmtId="0" fontId="7" fillId="0" borderId="17" xfId="0" applyFont="1" applyBorder="1" applyAlignment="1">
      <alignment horizontal="center" vertical="center" wrapText="1"/>
    </xf>
    <xf numFmtId="49" fontId="10" fillId="0" borderId="3" xfId="0" applyNumberFormat="1" applyFont="1" applyBorder="1" applyAlignment="1">
      <alignment vertical="center"/>
    </xf>
    <xf numFmtId="0" fontId="7" fillId="0" borderId="3" xfId="0" applyFont="1" applyBorder="1" applyAlignment="1">
      <alignment vertical="center" wrapText="1"/>
    </xf>
    <xf numFmtId="0" fontId="7" fillId="0" borderId="16" xfId="0" applyFont="1" applyBorder="1" applyAlignment="1">
      <alignment horizontal="center" vertical="center" wrapText="1"/>
    </xf>
    <xf numFmtId="0" fontId="7" fillId="0" borderId="3" xfId="0" applyFont="1" applyBorder="1" applyAlignment="1">
      <alignment vertical="center"/>
    </xf>
    <xf numFmtId="0" fontId="27" fillId="14" borderId="3" xfId="3" applyFont="1" applyFill="1" applyBorder="1" applyAlignment="1">
      <alignment horizontal="center" vertical="top" wrapText="1"/>
    </xf>
    <xf numFmtId="0" fontId="14" fillId="0" borderId="3" xfId="3" applyBorder="1"/>
    <xf numFmtId="0" fontId="14" fillId="0" borderId="15" xfId="3" applyBorder="1" applyAlignment="1">
      <alignment vertical="center"/>
    </xf>
    <xf numFmtId="0" fontId="7" fillId="0" borderId="7" xfId="0" applyFont="1" applyBorder="1" applyAlignment="1">
      <alignment horizontal="center" vertical="center" wrapText="1"/>
    </xf>
    <xf numFmtId="0" fontId="0" fillId="0" borderId="0" xfId="3" applyFont="1"/>
    <xf numFmtId="49" fontId="29" fillId="0" borderId="3" xfId="0" applyNumberFormat="1" applyFont="1" applyBorder="1" applyAlignment="1">
      <alignment horizontal="left" vertical="center" wrapText="1"/>
    </xf>
    <xf numFmtId="0" fontId="29" fillId="0" borderId="3" xfId="0" applyFont="1" applyBorder="1" applyAlignment="1">
      <alignment horizontal="center" vertical="center" wrapText="1"/>
    </xf>
    <xf numFmtId="0" fontId="29" fillId="0" borderId="3" xfId="0" applyFont="1" applyBorder="1" applyAlignment="1">
      <alignment horizontal="left" vertical="center"/>
    </xf>
    <xf numFmtId="0" fontId="0" fillId="0" borderId="0" xfId="3" applyFont="1" applyAlignment="1">
      <alignment vertical="center"/>
    </xf>
    <xf numFmtId="0" fontId="29" fillId="0" borderId="3" xfId="0" applyFont="1" applyBorder="1" applyAlignment="1">
      <alignment horizontal="center" vertical="center"/>
    </xf>
    <xf numFmtId="0" fontId="29" fillId="0" borderId="3" xfId="0" applyFont="1" applyBorder="1" applyAlignment="1">
      <alignment horizontal="left" vertical="center" wrapText="1"/>
    </xf>
    <xf numFmtId="0" fontId="19" fillId="0" borderId="15" xfId="3" applyFont="1" applyBorder="1" applyAlignment="1">
      <alignment vertical="center" wrapText="1"/>
    </xf>
    <xf numFmtId="0" fontId="7" fillId="0" borderId="3" xfId="3" applyFont="1" applyBorder="1" applyAlignment="1">
      <alignment horizontal="center" vertical="top" wrapText="1"/>
    </xf>
    <xf numFmtId="0" fontId="14" fillId="0" borderId="15" xfId="3" applyBorder="1" applyAlignment="1">
      <alignment vertical="center" wrapText="1"/>
    </xf>
    <xf numFmtId="0" fontId="14" fillId="0" borderId="0" xfId="3" applyAlignment="1">
      <alignment wrapText="1"/>
    </xf>
    <xf numFmtId="0" fontId="7" fillId="0" borderId="3" xfId="3" applyFont="1" applyBorder="1" applyAlignment="1">
      <alignment vertical="center" wrapText="1"/>
    </xf>
    <xf numFmtId="0" fontId="7" fillId="0" borderId="3" xfId="3" applyFont="1" applyBorder="1" applyAlignment="1">
      <alignment horizontal="center" vertical="center" wrapText="1"/>
    </xf>
    <xf numFmtId="0" fontId="7" fillId="0" borderId="3" xfId="3" applyFont="1" applyBorder="1" applyAlignment="1">
      <alignment vertical="center"/>
    </xf>
    <xf numFmtId="0" fontId="7" fillId="0" borderId="3" xfId="3" applyFont="1" applyBorder="1" applyAlignment="1">
      <alignment horizontal="center" vertical="center"/>
    </xf>
    <xf numFmtId="0" fontId="0" fillId="0" borderId="15" xfId="3" applyFont="1" applyBorder="1" applyAlignment="1">
      <alignment vertical="center" wrapText="1"/>
    </xf>
    <xf numFmtId="0" fontId="0" fillId="0" borderId="15" xfId="3" applyFont="1" applyBorder="1" applyAlignment="1">
      <alignment wrapText="1"/>
    </xf>
    <xf numFmtId="0" fontId="31" fillId="0" borderId="15" xfId="3" applyFont="1" applyBorder="1" applyAlignment="1">
      <alignment vertical="center" wrapText="1"/>
    </xf>
    <xf numFmtId="0" fontId="31" fillId="0" borderId="15" xfId="3" applyFont="1" applyBorder="1" applyAlignment="1">
      <alignment wrapText="1"/>
    </xf>
    <xf numFmtId="0" fontId="0" fillId="0" borderId="15" xfId="3" applyFont="1" applyBorder="1" applyAlignment="1">
      <alignment vertical="center"/>
    </xf>
    <xf numFmtId="0" fontId="10" fillId="3" borderId="3" xfId="0" applyFont="1" applyFill="1" applyBorder="1" applyAlignment="1">
      <alignment horizontal="center" vertical="center"/>
    </xf>
    <xf numFmtId="0" fontId="14" fillId="0" borderId="15" xfId="3" applyBorder="1" applyAlignment="1">
      <alignment horizontal="center" vertical="center" wrapText="1"/>
    </xf>
    <xf numFmtId="0" fontId="14" fillId="0" borderId="15" xfId="3" applyBorder="1" applyAlignment="1">
      <alignment horizontal="left" vertical="center" wrapText="1"/>
    </xf>
    <xf numFmtId="0" fontId="7" fillId="0" borderId="7" xfId="3" applyFont="1" applyBorder="1" applyAlignment="1">
      <alignment horizontal="center" vertical="center"/>
    </xf>
    <xf numFmtId="0" fontId="14" fillId="0" borderId="18" xfId="3" applyBorder="1" applyAlignment="1">
      <alignment horizontal="center" vertical="center"/>
    </xf>
    <xf numFmtId="0" fontId="29" fillId="0" borderId="3" xfId="2" applyFont="1" applyBorder="1" applyAlignment="1">
      <alignment horizontal="left" vertical="center" wrapText="1"/>
    </xf>
    <xf numFmtId="0" fontId="11" fillId="0" borderId="3" xfId="2" applyFont="1" applyBorder="1" applyAlignment="1">
      <alignment vertical="center" wrapText="1"/>
    </xf>
    <xf numFmtId="49" fontId="32" fillId="11" borderId="3" xfId="0" applyNumberFormat="1" applyFont="1" applyFill="1" applyBorder="1" applyAlignment="1">
      <alignment horizontal="center" vertical="center" wrapText="1"/>
    </xf>
    <xf numFmtId="49" fontId="32" fillId="11" borderId="3" xfId="0" applyNumberFormat="1" applyFont="1" applyFill="1" applyBorder="1" applyAlignment="1">
      <alignment vertical="center" wrapText="1"/>
    </xf>
    <xf numFmtId="0" fontId="32" fillId="11" borderId="3" xfId="0" applyFont="1" applyFill="1" applyBorder="1" applyAlignment="1">
      <alignment horizontal="center" vertical="center" wrapText="1"/>
    </xf>
    <xf numFmtId="49" fontId="32" fillId="11" borderId="3" xfId="0" applyNumberFormat="1" applyFont="1" applyFill="1" applyBorder="1" applyAlignment="1">
      <alignment horizontal="left" vertical="center" wrapText="1"/>
    </xf>
    <xf numFmtId="0" fontId="32" fillId="11" borderId="3" xfId="0" applyFont="1" applyFill="1" applyBorder="1" applyAlignment="1">
      <alignment horizontal="center" vertical="center"/>
    </xf>
    <xf numFmtId="0" fontId="32" fillId="11" borderId="3" xfId="2" applyFont="1" applyFill="1" applyBorder="1" applyAlignment="1">
      <alignment horizontal="left" vertical="center" wrapText="1"/>
    </xf>
    <xf numFmtId="0" fontId="32" fillId="11" borderId="0" xfId="0" applyFont="1" applyFill="1" applyAlignment="1">
      <alignment horizontal="center" vertical="center"/>
    </xf>
    <xf numFmtId="0" fontId="32" fillId="11" borderId="4" xfId="2" applyFont="1" applyFill="1" applyBorder="1" applyAlignment="1">
      <alignment horizontal="left" vertical="center" wrapText="1"/>
    </xf>
    <xf numFmtId="49" fontId="2" fillId="0" borderId="15" xfId="3" applyNumberFormat="1" applyFont="1" applyBorder="1" applyAlignment="1">
      <alignment horizontal="left" vertical="center" wrapText="1"/>
    </xf>
    <xf numFmtId="0" fontId="2" fillId="0" borderId="15" xfId="3" applyFont="1" applyBorder="1" applyAlignment="1">
      <alignment wrapText="1"/>
    </xf>
    <xf numFmtId="49" fontId="10" fillId="0" borderId="3" xfId="0" applyNumberFormat="1" applyFont="1" applyBorder="1" applyAlignment="1">
      <alignment horizontal="left" vertical="center" wrapText="1"/>
    </xf>
    <xf numFmtId="0" fontId="4" fillId="0" borderId="15" xfId="3" applyFont="1" applyBorder="1" applyAlignment="1">
      <alignment wrapText="1"/>
    </xf>
    <xf numFmtId="0" fontId="4" fillId="0" borderId="15" xfId="3" applyFont="1" applyBorder="1"/>
    <xf numFmtId="0" fontId="10" fillId="0" borderId="3" xfId="0" applyFont="1" applyBorder="1" applyAlignment="1">
      <alignment vertical="center" wrapText="1"/>
    </xf>
    <xf numFmtId="0" fontId="0" fillId="0" borderId="15" xfId="3" applyFont="1" applyBorder="1" applyAlignment="1">
      <alignment horizontal="left" vertical="center" wrapText="1"/>
    </xf>
    <xf numFmtId="0" fontId="14" fillId="0" borderId="15" xfId="3" applyBorder="1" applyAlignment="1">
      <alignment wrapText="1"/>
    </xf>
    <xf numFmtId="0" fontId="0" fillId="0" borderId="15" xfId="3" applyFont="1" applyBorder="1"/>
    <xf numFmtId="0" fontId="14" fillId="0" borderId="18" xfId="3" applyBorder="1"/>
    <xf numFmtId="0" fontId="31" fillId="0" borderId="15" xfId="3" applyFont="1" applyBorder="1" applyAlignment="1">
      <alignment vertical="top" wrapText="1"/>
    </xf>
    <xf numFmtId="0" fontId="31" fillId="0" borderId="15" xfId="0" applyFont="1" applyBorder="1" applyAlignment="1">
      <alignment horizontal="left" vertical="top" wrapText="1"/>
    </xf>
    <xf numFmtId="49" fontId="32" fillId="0" borderId="3" xfId="0" applyNumberFormat="1" applyFont="1" applyBorder="1" applyAlignment="1">
      <alignment horizontal="center" vertical="center" wrapText="1"/>
    </xf>
    <xf numFmtId="49" fontId="32" fillId="0" borderId="3" xfId="0" applyNumberFormat="1" applyFont="1" applyBorder="1" applyAlignment="1">
      <alignment vertical="center" wrapText="1"/>
    </xf>
    <xf numFmtId="0" fontId="14" fillId="0" borderId="3" xfId="3" applyBorder="1" applyAlignment="1">
      <alignment vertical="center" wrapText="1"/>
    </xf>
    <xf numFmtId="0" fontId="34" fillId="0" borderId="3" xfId="3" applyFont="1" applyBorder="1" applyAlignment="1">
      <alignment horizontal="center" vertical="top" wrapText="1"/>
    </xf>
    <xf numFmtId="0" fontId="0" fillId="0" borderId="15" xfId="3" applyFont="1" applyBorder="1" applyAlignment="1">
      <alignment horizontal="center" vertical="center" wrapText="1"/>
    </xf>
    <xf numFmtId="0" fontId="34" fillId="0" borderId="3" xfId="3" applyFont="1" applyBorder="1" applyAlignment="1">
      <alignment horizontal="center" vertical="center" wrapText="1"/>
    </xf>
    <xf numFmtId="0" fontId="35" fillId="0" borderId="3" xfId="3" applyFont="1" applyBorder="1" applyAlignment="1">
      <alignment horizontal="center" vertical="top" wrapText="1"/>
    </xf>
    <xf numFmtId="0" fontId="23" fillId="0" borderId="3" xfId="3" applyFont="1" applyBorder="1" applyAlignment="1">
      <alignment horizontal="center" vertical="top" wrapText="1"/>
    </xf>
    <xf numFmtId="0" fontId="7" fillId="0" borderId="3" xfId="3" applyFont="1" applyBorder="1" applyAlignment="1">
      <alignment vertical="top" wrapText="1"/>
    </xf>
    <xf numFmtId="0" fontId="23" fillId="0" borderId="3" xfId="3" applyFont="1" applyBorder="1" applyAlignment="1">
      <alignment horizontal="center" vertical="center" wrapText="1"/>
    </xf>
    <xf numFmtId="0" fontId="29" fillId="0" borderId="3" xfId="0" applyFont="1" applyBorder="1" applyAlignment="1">
      <alignment vertical="center" wrapText="1"/>
    </xf>
    <xf numFmtId="0" fontId="29" fillId="0" borderId="3" xfId="3" applyFont="1" applyBorder="1" applyAlignment="1">
      <alignment horizontal="center" vertical="center"/>
    </xf>
    <xf numFmtId="0" fontId="32" fillId="0" borderId="3" xfId="0" applyFont="1" applyBorder="1" applyAlignment="1">
      <alignment vertical="center"/>
    </xf>
    <xf numFmtId="49" fontId="32" fillId="0" borderId="3" xfId="0" applyNumberFormat="1" applyFont="1" applyBorder="1" applyAlignment="1">
      <alignment vertical="center"/>
    </xf>
    <xf numFmtId="49" fontId="32" fillId="0" borderId="7" xfId="0" applyNumberFormat="1" applyFont="1" applyBorder="1" applyAlignment="1">
      <alignment horizontal="center" vertical="center" wrapText="1"/>
    </xf>
    <xf numFmtId="49" fontId="32" fillId="0" borderId="7" xfId="0" applyNumberFormat="1" applyFont="1" applyBorder="1" applyAlignment="1">
      <alignment vertical="center" wrapText="1"/>
    </xf>
    <xf numFmtId="0" fontId="0" fillId="0" borderId="0" xfId="3" applyFont="1" applyAlignment="1">
      <alignment horizontal="left" wrapText="1"/>
    </xf>
    <xf numFmtId="49" fontId="28" fillId="0" borderId="16"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3" xfId="0" applyNumberFormat="1" applyFont="1" applyBorder="1" applyAlignment="1">
      <alignment vertical="center" wrapText="1"/>
    </xf>
    <xf numFmtId="0" fontId="31" fillId="0" borderId="15" xfId="0" applyFont="1" applyBorder="1" applyAlignment="1">
      <alignment horizontal="left" vertical="center" wrapText="1"/>
    </xf>
    <xf numFmtId="0" fontId="0" fillId="0" borderId="15" xfId="0" applyBorder="1" applyAlignment="1">
      <alignment horizontal="left" vertical="center" wrapText="1"/>
    </xf>
    <xf numFmtId="0" fontId="35" fillId="0" borderId="15" xfId="3" applyFont="1" applyBorder="1" applyAlignment="1">
      <alignment horizontal="center" vertical="center" wrapText="1"/>
    </xf>
    <xf numFmtId="49" fontId="10" fillId="11" borderId="6" xfId="0" applyNumberFormat="1" applyFont="1" applyFill="1" applyBorder="1" applyAlignment="1">
      <alignment horizontal="center" vertical="center" wrapText="1"/>
    </xf>
    <xf numFmtId="0" fontId="10" fillId="10" borderId="4" xfId="0" applyFont="1" applyFill="1" applyBorder="1" applyAlignment="1">
      <alignment vertical="center" wrapText="1"/>
    </xf>
    <xf numFmtId="49" fontId="0" fillId="0" borderId="0" xfId="0" applyNumberFormat="1"/>
    <xf numFmtId="49" fontId="11" fillId="5" borderId="3" xfId="0" applyNumberFormat="1" applyFont="1" applyFill="1" applyBorder="1" applyAlignment="1">
      <alignment horizontal="left" vertical="center" wrapText="1"/>
    </xf>
    <xf numFmtId="49" fontId="11" fillId="8" borderId="3" xfId="0" applyNumberFormat="1" applyFont="1" applyFill="1" applyBorder="1" applyAlignment="1">
      <alignment vertical="center" wrapText="1"/>
    </xf>
    <xf numFmtId="49" fontId="10" fillId="10" borderId="4" xfId="0" applyNumberFormat="1" applyFont="1" applyFill="1" applyBorder="1" applyAlignment="1">
      <alignment vertical="center" wrapText="1"/>
    </xf>
    <xf numFmtId="49" fontId="10" fillId="10" borderId="9" xfId="0" applyNumberFormat="1" applyFont="1" applyFill="1" applyBorder="1" applyAlignment="1">
      <alignment horizontal="center" vertical="center" wrapText="1"/>
    </xf>
    <xf numFmtId="49" fontId="10" fillId="11" borderId="3" xfId="0" applyNumberFormat="1" applyFont="1" applyFill="1" applyBorder="1" applyAlignment="1">
      <alignment horizontal="center" vertical="center"/>
    </xf>
    <xf numFmtId="49" fontId="12" fillId="11" borderId="3" xfId="2" applyNumberFormat="1" applyFont="1" applyFill="1" applyBorder="1" applyAlignment="1">
      <alignment horizontal="left" vertical="center" wrapText="1"/>
    </xf>
    <xf numFmtId="0" fontId="10" fillId="10" borderId="3" xfId="0" applyFont="1" applyFill="1" applyBorder="1" applyAlignment="1">
      <alignment vertical="center" wrapText="1"/>
    </xf>
    <xf numFmtId="0" fontId="7" fillId="0" borderId="16" xfId="0" applyFont="1" applyBorder="1" applyAlignment="1">
      <alignment vertical="center" wrapText="1"/>
    </xf>
    <xf numFmtId="0" fontId="14" fillId="0" borderId="0" xfId="3" applyAlignment="1">
      <alignment horizontal="center"/>
    </xf>
    <xf numFmtId="0" fontId="7" fillId="0" borderId="0" xfId="3" applyFont="1" applyAlignment="1">
      <alignment horizontal="center" vertical="center"/>
    </xf>
    <xf numFmtId="0" fontId="7" fillId="0" borderId="0" xfId="3" applyFont="1" applyAlignment="1">
      <alignment horizontal="center" vertical="center" wrapText="1"/>
    </xf>
    <xf numFmtId="49" fontId="2" fillId="0" borderId="4" xfId="0" applyNumberFormat="1" applyFont="1" applyBorder="1" applyAlignment="1">
      <alignment horizontal="center" vertical="center" wrapText="1"/>
    </xf>
    <xf numFmtId="0" fontId="2" fillId="0" borderId="3" xfId="0" applyFont="1" applyBorder="1" applyAlignment="1">
      <alignment vertical="center"/>
    </xf>
    <xf numFmtId="49" fontId="2" fillId="0" borderId="5" xfId="0" applyNumberFormat="1" applyFont="1" applyBorder="1" applyAlignment="1">
      <alignment vertical="center"/>
    </xf>
    <xf numFmtId="49" fontId="2" fillId="0" borderId="3" xfId="0" applyNumberFormat="1" applyFont="1" applyBorder="1" applyAlignment="1">
      <alignment vertical="center" wrapText="1"/>
    </xf>
    <xf numFmtId="0" fontId="6" fillId="0" borderId="3" xfId="2" applyFont="1" applyBorder="1" applyAlignment="1">
      <alignment vertical="center"/>
    </xf>
    <xf numFmtId="49" fontId="37" fillId="0" borderId="16" xfId="0" applyNumberFormat="1" applyFont="1" applyBorder="1" applyAlignment="1">
      <alignment horizontal="center" vertical="center" wrapText="1"/>
    </xf>
    <xf numFmtId="0" fontId="2" fillId="0" borderId="3" xfId="0" applyFont="1" applyBorder="1" applyAlignment="1">
      <alignment vertical="center" wrapText="1"/>
    </xf>
    <xf numFmtId="49" fontId="2" fillId="0" borderId="3" xfId="0" applyNumberFormat="1" applyFont="1" applyBorder="1" applyAlignment="1">
      <alignment vertical="center"/>
    </xf>
    <xf numFmtId="49" fontId="38" fillId="0" borderId="3" xfId="0" applyNumberFormat="1" applyFont="1" applyBorder="1" applyAlignment="1">
      <alignment horizontal="center" vertical="center" wrapText="1"/>
    </xf>
    <xf numFmtId="49" fontId="38" fillId="0" borderId="3" xfId="0" applyNumberFormat="1" applyFont="1" applyBorder="1" applyAlignment="1">
      <alignment vertical="center" wrapText="1"/>
    </xf>
    <xf numFmtId="0" fontId="38" fillId="0" borderId="3" xfId="0" applyFont="1" applyBorder="1" applyAlignment="1">
      <alignment vertical="center" wrapText="1"/>
    </xf>
    <xf numFmtId="0" fontId="38" fillId="0" borderId="3" xfId="2" applyFont="1" applyBorder="1" applyAlignment="1">
      <alignment vertical="center" wrapText="1"/>
    </xf>
    <xf numFmtId="0" fontId="2" fillId="7" borderId="15" xfId="3" applyFont="1" applyFill="1" applyBorder="1" applyAlignment="1">
      <alignment wrapText="1"/>
    </xf>
    <xf numFmtId="49" fontId="7" fillId="0" borderId="16" xfId="0" applyNumberFormat="1" applyFont="1" applyBorder="1" applyAlignment="1">
      <alignment horizontal="center" vertical="center" wrapText="1"/>
    </xf>
    <xf numFmtId="0" fontId="2" fillId="0" borderId="15" xfId="3" applyFont="1" applyBorder="1"/>
    <xf numFmtId="0" fontId="2" fillId="0" borderId="15" xfId="3" applyFont="1" applyBorder="1" applyAlignment="1">
      <alignment horizontal="left" vertical="center" wrapText="1"/>
    </xf>
    <xf numFmtId="0" fontId="38" fillId="0" borderId="15" xfId="3" applyFont="1" applyBorder="1" applyAlignment="1">
      <alignment vertical="center" wrapText="1"/>
    </xf>
    <xf numFmtId="0" fontId="38" fillId="0" borderId="15" xfId="0" applyFont="1" applyBorder="1" applyAlignment="1">
      <alignment horizontal="left" vertical="center" wrapText="1"/>
    </xf>
    <xf numFmtId="0" fontId="38" fillId="0" borderId="15" xfId="0" applyFont="1" applyBorder="1" applyAlignment="1">
      <alignment horizontal="left" vertical="top" wrapText="1"/>
    </xf>
    <xf numFmtId="0" fontId="38" fillId="0" borderId="15" xfId="3" applyFont="1" applyBorder="1" applyAlignment="1">
      <alignment vertical="top" wrapText="1"/>
    </xf>
    <xf numFmtId="0" fontId="2" fillId="7" borderId="15" xfId="3" applyFont="1" applyFill="1" applyBorder="1" applyAlignment="1">
      <alignment horizontal="left" vertical="center" wrapText="1"/>
    </xf>
    <xf numFmtId="0" fontId="2" fillId="0" borderId="15" xfId="0" applyFont="1" applyBorder="1" applyAlignment="1">
      <alignment horizontal="left" vertical="center" wrapText="1"/>
    </xf>
    <xf numFmtId="0" fontId="38" fillId="0" borderId="15" xfId="3" applyFont="1" applyBorder="1" applyAlignment="1">
      <alignment wrapText="1"/>
    </xf>
    <xf numFmtId="0" fontId="7" fillId="7" borderId="15" xfId="3" applyFont="1" applyFill="1" applyBorder="1" applyAlignment="1">
      <alignment vertical="center" wrapText="1"/>
    </xf>
    <xf numFmtId="0" fontId="7" fillId="7" borderId="15" xfId="3" applyFont="1" applyFill="1" applyBorder="1" applyAlignment="1">
      <alignment vertical="center"/>
    </xf>
    <xf numFmtId="0" fontId="7" fillId="7" borderId="3" xfId="0" applyFont="1" applyFill="1" applyBorder="1" applyAlignment="1">
      <alignment horizontal="center" vertical="center" wrapText="1"/>
    </xf>
    <xf numFmtId="49" fontId="7" fillId="7" borderId="3" xfId="0" applyNumberFormat="1" applyFont="1" applyFill="1" applyBorder="1" applyAlignment="1">
      <alignment horizontal="left" vertical="center" wrapText="1"/>
    </xf>
    <xf numFmtId="0" fontId="7" fillId="7" borderId="3" xfId="0" applyFont="1" applyFill="1" applyBorder="1" applyAlignment="1">
      <alignment horizontal="left" vertical="center"/>
    </xf>
    <xf numFmtId="0" fontId="21" fillId="7" borderId="3" xfId="0" applyFont="1" applyFill="1" applyBorder="1" applyAlignment="1">
      <alignment horizontal="left" vertical="center" wrapText="1"/>
    </xf>
    <xf numFmtId="0" fontId="7" fillId="7" borderId="3" xfId="0" applyFont="1" applyFill="1" applyBorder="1" applyAlignment="1">
      <alignment horizontal="center" vertical="center"/>
    </xf>
    <xf numFmtId="0" fontId="7" fillId="7" borderId="3" xfId="0" applyFont="1" applyFill="1" applyBorder="1" applyAlignment="1">
      <alignment horizontal="left" vertical="center" wrapText="1"/>
    </xf>
    <xf numFmtId="49" fontId="7" fillId="7" borderId="3" xfId="0" applyNumberFormat="1" applyFont="1" applyFill="1" applyBorder="1" applyAlignment="1">
      <alignment horizontal="center" vertical="center"/>
    </xf>
    <xf numFmtId="49" fontId="7" fillId="7" borderId="3" xfId="0" applyNumberFormat="1" applyFont="1" applyFill="1" applyBorder="1" applyAlignment="1">
      <alignment horizontal="center" vertical="center" wrapText="1"/>
    </xf>
    <xf numFmtId="0" fontId="19" fillId="7" borderId="3" xfId="2" applyFont="1" applyFill="1" applyBorder="1" applyAlignment="1">
      <alignment horizontal="left" vertical="center" wrapText="1"/>
    </xf>
    <xf numFmtId="0" fontId="21" fillId="7" borderId="3" xfId="2" applyFont="1" applyFill="1" applyBorder="1" applyAlignment="1">
      <alignment horizontal="left" vertical="center" wrapText="1"/>
    </xf>
    <xf numFmtId="0" fontId="7" fillId="7" borderId="7" xfId="0" applyFont="1" applyFill="1" applyBorder="1" applyAlignment="1">
      <alignment horizontal="center" vertical="center" wrapText="1"/>
    </xf>
    <xf numFmtId="49" fontId="7" fillId="7" borderId="7" xfId="0" applyNumberFormat="1" applyFont="1" applyFill="1" applyBorder="1" applyAlignment="1">
      <alignment horizontal="left"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3" xfId="3" applyFont="1" applyFill="1" applyBorder="1" applyAlignment="1">
      <alignment vertical="center" wrapText="1"/>
    </xf>
    <xf numFmtId="0" fontId="7" fillId="7" borderId="3" xfId="3" applyFont="1" applyFill="1" applyBorder="1" applyAlignment="1">
      <alignment horizontal="left"/>
    </xf>
    <xf numFmtId="0" fontId="7" fillId="7" borderId="7" xfId="0" applyFont="1" applyFill="1" applyBorder="1" applyAlignment="1">
      <alignment horizontal="left" vertical="center" wrapText="1"/>
    </xf>
    <xf numFmtId="0" fontId="21" fillId="0" borderId="3" xfId="3" applyFont="1" applyBorder="1" applyAlignment="1">
      <alignment horizontal="center" vertical="center"/>
    </xf>
    <xf numFmtId="0" fontId="2" fillId="0" borderId="3" xfId="3" applyFont="1" applyBorder="1" applyAlignment="1">
      <alignment horizontal="left" wrapText="1"/>
    </xf>
    <xf numFmtId="0" fontId="7" fillId="0" borderId="15" xfId="3" applyFont="1" applyBorder="1" applyAlignment="1">
      <alignment vertical="center" wrapText="1"/>
    </xf>
    <xf numFmtId="49" fontId="10" fillId="10" borderId="3" xfId="0" applyNumberFormat="1" applyFont="1" applyFill="1" applyBorder="1" applyAlignment="1">
      <alignment vertical="center"/>
    </xf>
    <xf numFmtId="0" fontId="10" fillId="10" borderId="3" xfId="0" applyFont="1" applyFill="1" applyBorder="1" applyAlignment="1">
      <alignment horizontal="left"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49" fontId="13" fillId="0" borderId="4" xfId="0" applyNumberFormat="1" applyFont="1" applyBorder="1" applyAlignment="1">
      <alignment horizontal="center" vertical="center" textRotation="90" wrapText="1"/>
    </xf>
    <xf numFmtId="49" fontId="13" fillId="0" borderId="5" xfId="0" applyNumberFormat="1" applyFont="1" applyBorder="1" applyAlignment="1">
      <alignment horizontal="center" vertical="center" textRotation="90" wrapText="1"/>
    </xf>
    <xf numFmtId="49" fontId="13" fillId="0" borderId="6" xfId="0" applyNumberFormat="1" applyFont="1" applyBorder="1" applyAlignment="1">
      <alignment horizontal="center" vertical="center" textRotation="90" wrapText="1"/>
    </xf>
    <xf numFmtId="49" fontId="10" fillId="4" borderId="4" xfId="0" applyNumberFormat="1" applyFont="1" applyFill="1" applyBorder="1" applyAlignment="1">
      <alignment vertical="center" wrapText="1"/>
    </xf>
    <xf numFmtId="49" fontId="10" fillId="4" borderId="6" xfId="0" applyNumberFormat="1" applyFont="1" applyFill="1" applyBorder="1" applyAlignment="1">
      <alignment vertical="center" wrapText="1"/>
    </xf>
    <xf numFmtId="49" fontId="10" fillId="5"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9" fontId="10" fillId="5" borderId="6" xfId="0" applyNumberFormat="1" applyFont="1" applyFill="1" applyBorder="1" applyAlignment="1">
      <alignment horizontal="center" vertical="center" wrapText="1"/>
    </xf>
    <xf numFmtId="49" fontId="10" fillId="5" borderId="5" xfId="0" applyNumberFormat="1" applyFont="1" applyFill="1" applyBorder="1" applyAlignment="1">
      <alignment vertical="center" wrapText="1"/>
    </xf>
    <xf numFmtId="49" fontId="10" fillId="5" borderId="6" xfId="0" applyNumberFormat="1" applyFont="1" applyFill="1" applyBorder="1" applyAlignment="1">
      <alignment vertical="center" wrapText="1"/>
    </xf>
    <xf numFmtId="49" fontId="10" fillId="5" borderId="4" xfId="0" applyNumberFormat="1" applyFont="1" applyFill="1" applyBorder="1" applyAlignment="1">
      <alignment vertical="center" wrapText="1"/>
    </xf>
    <xf numFmtId="0" fontId="10" fillId="11" borderId="3" xfId="0" applyFont="1" applyFill="1" applyBorder="1" applyAlignment="1">
      <alignment vertical="center"/>
    </xf>
    <xf numFmtId="49" fontId="10" fillId="10" borderId="4" xfId="0" applyNumberFormat="1" applyFont="1" applyFill="1" applyBorder="1" applyAlignment="1">
      <alignment vertical="center"/>
    </xf>
    <xf numFmtId="49" fontId="10" fillId="10" borderId="5" xfId="0" applyNumberFormat="1" applyFont="1" applyFill="1" applyBorder="1" applyAlignment="1">
      <alignment vertical="center"/>
    </xf>
    <xf numFmtId="49" fontId="10" fillId="10" borderId="6" xfId="0" applyNumberFormat="1" applyFont="1" applyFill="1" applyBorder="1" applyAlignment="1">
      <alignment vertical="center"/>
    </xf>
    <xf numFmtId="49" fontId="10" fillId="11" borderId="5" xfId="0" applyNumberFormat="1" applyFont="1" applyFill="1" applyBorder="1" applyAlignment="1">
      <alignment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49" fontId="10" fillId="11" borderId="3"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0" fontId="12" fillId="11" borderId="3" xfId="2" applyFont="1" applyFill="1" applyBorder="1" applyAlignment="1">
      <alignment vertical="center"/>
    </xf>
    <xf numFmtId="0" fontId="12" fillId="11" borderId="4" xfId="2" applyFont="1" applyFill="1" applyBorder="1" applyAlignment="1">
      <alignment vertical="center"/>
    </xf>
    <xf numFmtId="49" fontId="10" fillId="7" borderId="3" xfId="0" applyNumberFormat="1"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49" fontId="10" fillId="8" borderId="3" xfId="0" applyNumberFormat="1"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49" fontId="10" fillId="11" borderId="4" xfId="0" applyNumberFormat="1" applyFont="1" applyFill="1" applyBorder="1" applyAlignment="1">
      <alignment vertical="center" wrapText="1"/>
    </xf>
    <xf numFmtId="49" fontId="10" fillId="11" borderId="6" xfId="0" applyNumberFormat="1" applyFont="1" applyFill="1" applyBorder="1" applyAlignment="1">
      <alignment vertical="center" wrapText="1"/>
    </xf>
    <xf numFmtId="49" fontId="10" fillId="4" borderId="4" xfId="0" applyNumberFormat="1" applyFont="1" applyFill="1" applyBorder="1" applyAlignment="1">
      <alignment horizontal="left" vertical="center" wrapText="1"/>
    </xf>
    <xf numFmtId="49" fontId="10" fillId="4" borderId="6" xfId="0" applyNumberFormat="1" applyFont="1" applyFill="1" applyBorder="1" applyAlignment="1">
      <alignment horizontal="left" vertical="center" wrapText="1"/>
    </xf>
    <xf numFmtId="49" fontId="10" fillId="10" borderId="3" xfId="0" applyNumberFormat="1" applyFont="1" applyFill="1" applyBorder="1" applyAlignment="1">
      <alignment horizontal="center" vertical="center" wrapText="1"/>
    </xf>
    <xf numFmtId="49" fontId="10" fillId="9" borderId="5" xfId="0" applyNumberFormat="1" applyFont="1" applyFill="1" applyBorder="1" applyAlignment="1">
      <alignment vertical="center" wrapText="1"/>
    </xf>
    <xf numFmtId="49" fontId="10" fillId="9" borderId="6" xfId="0" applyNumberFormat="1" applyFont="1" applyFill="1" applyBorder="1" applyAlignment="1">
      <alignment vertical="center" wrapText="1"/>
    </xf>
    <xf numFmtId="49" fontId="10" fillId="9" borderId="4" xfId="0" applyNumberFormat="1" applyFont="1" applyFill="1" applyBorder="1" applyAlignment="1">
      <alignment vertical="center" wrapText="1"/>
    </xf>
    <xf numFmtId="49" fontId="10" fillId="9" borderId="3" xfId="0" applyNumberFormat="1" applyFont="1" applyFill="1" applyBorder="1" applyAlignment="1">
      <alignment vertical="center" wrapText="1"/>
    </xf>
    <xf numFmtId="49" fontId="10" fillId="8" borderId="4" xfId="0" applyNumberFormat="1" applyFont="1" applyFill="1" applyBorder="1" applyAlignment="1">
      <alignment vertical="center" wrapText="1"/>
    </xf>
    <xf numFmtId="49" fontId="10" fillId="8" borderId="6" xfId="0" applyNumberFormat="1" applyFont="1" applyFill="1" applyBorder="1" applyAlignment="1">
      <alignment vertical="center" wrapText="1"/>
    </xf>
    <xf numFmtId="49" fontId="10" fillId="8" borderId="5" xfId="0" applyNumberFormat="1" applyFont="1" applyFill="1" applyBorder="1" applyAlignment="1">
      <alignment vertical="center" wrapText="1"/>
    </xf>
    <xf numFmtId="49" fontId="10" fillId="5" borderId="4" xfId="0" applyNumberFormat="1" applyFont="1" applyFill="1" applyBorder="1" applyAlignment="1">
      <alignment vertical="center"/>
    </xf>
    <xf numFmtId="49" fontId="10" fillId="5" borderId="5" xfId="0" applyNumberFormat="1" applyFont="1" applyFill="1" applyBorder="1" applyAlignment="1">
      <alignment vertical="center"/>
    </xf>
    <xf numFmtId="49" fontId="10" fillId="5" borderId="6" xfId="0" applyNumberFormat="1" applyFont="1" applyFill="1" applyBorder="1" applyAlignment="1">
      <alignment vertical="center"/>
    </xf>
    <xf numFmtId="49" fontId="10" fillId="9" borderId="4" xfId="0" applyNumberFormat="1" applyFont="1" applyFill="1" applyBorder="1" applyAlignment="1">
      <alignment horizontal="center" vertical="center" wrapText="1"/>
    </xf>
    <xf numFmtId="49" fontId="10" fillId="9" borderId="5" xfId="0" applyNumberFormat="1" applyFont="1" applyFill="1" applyBorder="1" applyAlignment="1">
      <alignment horizontal="center" vertical="center" wrapText="1"/>
    </xf>
    <xf numFmtId="49" fontId="10" fillId="9" borderId="6" xfId="0" applyNumberFormat="1" applyFont="1" applyFill="1" applyBorder="1" applyAlignment="1">
      <alignment horizontal="center" vertical="center" wrapText="1"/>
    </xf>
    <xf numFmtId="49" fontId="10" fillId="8" borderId="4" xfId="0" applyNumberFormat="1" applyFont="1" applyFill="1" applyBorder="1" applyAlignment="1">
      <alignment horizontal="center" vertical="center" wrapText="1"/>
    </xf>
    <xf numFmtId="49" fontId="10" fillId="8" borderId="6"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wrapText="1"/>
    </xf>
    <xf numFmtId="49" fontId="10" fillId="10" borderId="4" xfId="0" applyNumberFormat="1" applyFont="1" applyFill="1" applyBorder="1" applyAlignment="1">
      <alignment horizontal="center" vertical="center" wrapText="1"/>
    </xf>
    <xf numFmtId="49" fontId="10" fillId="10" borderId="5" xfId="0" applyNumberFormat="1" applyFont="1" applyFill="1" applyBorder="1" applyAlignment="1">
      <alignment horizontal="center" vertical="center" wrapText="1"/>
    </xf>
    <xf numFmtId="49" fontId="10" fillId="10" borderId="6" xfId="0" applyNumberFormat="1" applyFont="1" applyFill="1" applyBorder="1" applyAlignment="1">
      <alignment horizontal="center" vertical="center" wrapText="1"/>
    </xf>
    <xf numFmtId="49" fontId="10" fillId="11" borderId="4" xfId="0" applyNumberFormat="1" applyFont="1" applyFill="1" applyBorder="1" applyAlignment="1">
      <alignment horizontal="center" vertical="center" wrapText="1"/>
    </xf>
    <xf numFmtId="49" fontId="10" fillId="11" borderId="6" xfId="0" applyNumberFormat="1" applyFont="1" applyFill="1" applyBorder="1" applyAlignment="1">
      <alignment horizontal="center" vertical="center" wrapText="1"/>
    </xf>
    <xf numFmtId="0" fontId="10" fillId="11" borderId="4" xfId="0" applyFont="1" applyFill="1" applyBorder="1" applyAlignment="1">
      <alignment horizontal="left" vertical="center"/>
    </xf>
    <xf numFmtId="0" fontId="10" fillId="11" borderId="6" xfId="0" applyFont="1" applyFill="1" applyBorder="1" applyAlignment="1">
      <alignment horizontal="left" vertical="center"/>
    </xf>
    <xf numFmtId="49" fontId="10" fillId="11" borderId="5" xfId="0" applyNumberFormat="1" applyFont="1" applyFill="1" applyBorder="1" applyAlignment="1">
      <alignment horizontal="center" vertical="center" wrapText="1"/>
    </xf>
    <xf numFmtId="49" fontId="10" fillId="11" borderId="3" xfId="0" applyNumberFormat="1" applyFont="1" applyFill="1" applyBorder="1" applyAlignment="1">
      <alignment vertical="center" wrapText="1"/>
    </xf>
    <xf numFmtId="0" fontId="10" fillId="11" borderId="3" xfId="0" applyFont="1" applyFill="1" applyBorder="1" applyAlignment="1">
      <alignment horizontal="left" vertical="center"/>
    </xf>
    <xf numFmtId="49" fontId="10" fillId="10" borderId="3" xfId="0" applyNumberFormat="1" applyFont="1" applyFill="1" applyBorder="1" applyAlignment="1">
      <alignment vertical="center"/>
    </xf>
    <xf numFmtId="0" fontId="10" fillId="10" borderId="3" xfId="0" applyFont="1" applyFill="1" applyBorder="1" applyAlignment="1">
      <alignment horizontal="center" vertical="center" wrapText="1"/>
    </xf>
    <xf numFmtId="49" fontId="10" fillId="8" borderId="3" xfId="0" applyNumberFormat="1" applyFont="1" applyFill="1" applyBorder="1" applyAlignment="1">
      <alignment vertical="center" wrapText="1"/>
    </xf>
    <xf numFmtId="49" fontId="10" fillId="5" borderId="3" xfId="0" applyNumberFormat="1" applyFont="1" applyFill="1" applyBorder="1" applyAlignment="1">
      <alignment vertical="center" wrapText="1"/>
    </xf>
    <xf numFmtId="49" fontId="10" fillId="5" borderId="3" xfId="0" applyNumberFormat="1" applyFont="1" applyFill="1" applyBorder="1" applyAlignment="1">
      <alignment vertical="center"/>
    </xf>
    <xf numFmtId="0" fontId="1" fillId="0" borderId="3" xfId="0" applyFont="1" applyBorder="1" applyAlignment="1">
      <alignment horizontal="center" wrapText="1"/>
    </xf>
    <xf numFmtId="49" fontId="13" fillId="0" borderId="3" xfId="0" applyNumberFormat="1" applyFont="1" applyBorder="1" applyAlignment="1">
      <alignment horizontal="center" vertical="center" textRotation="90" wrapText="1"/>
    </xf>
    <xf numFmtId="49" fontId="10" fillId="4" borderId="3" xfId="0" applyNumberFormat="1" applyFont="1" applyFill="1" applyBorder="1" applyAlignment="1">
      <alignment vertical="center" wrapText="1"/>
    </xf>
    <xf numFmtId="49" fontId="10" fillId="4" borderId="3" xfId="0" applyNumberFormat="1" applyFont="1" applyFill="1" applyBorder="1" applyAlignment="1">
      <alignment horizontal="left" vertical="center" wrapText="1"/>
    </xf>
    <xf numFmtId="0" fontId="7" fillId="7" borderId="16"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0" borderId="16" xfId="0" applyFont="1" applyBorder="1" applyAlignment="1">
      <alignment horizontal="center" vertical="center" wrapText="1"/>
    </xf>
    <xf numFmtId="0" fontId="7" fillId="7" borderId="3" xfId="0" applyFont="1" applyFill="1" applyBorder="1" applyAlignment="1">
      <alignment horizontal="left" vertical="center"/>
    </xf>
    <xf numFmtId="0" fontId="19" fillId="7" borderId="3" xfId="2" applyFont="1" applyFill="1" applyBorder="1" applyAlignment="1">
      <alignment horizontal="left" vertical="center" wrapText="1"/>
    </xf>
    <xf numFmtId="49" fontId="7" fillId="0" borderId="16" xfId="0" applyNumberFormat="1" applyFont="1" applyBorder="1" applyAlignment="1">
      <alignment horizontal="center" vertical="center" wrapText="1"/>
    </xf>
    <xf numFmtId="0" fontId="19" fillId="7" borderId="3" xfId="2" applyFont="1" applyFill="1" applyBorder="1" applyAlignment="1">
      <alignment horizontal="left" vertical="center"/>
    </xf>
    <xf numFmtId="0" fontId="7" fillId="0" borderId="3" xfId="0" applyFont="1" applyBorder="1" applyAlignment="1">
      <alignment horizontal="left" vertical="center"/>
    </xf>
    <xf numFmtId="0" fontId="26" fillId="0" borderId="13" xfId="3" applyFont="1" applyBorder="1" applyAlignment="1">
      <alignment horizontal="center" vertical="top" wrapText="1"/>
    </xf>
    <xf numFmtId="0" fontId="26" fillId="0" borderId="8" xfId="3" applyFont="1" applyBorder="1" applyAlignment="1">
      <alignment horizontal="center" vertical="top" wrapText="1"/>
    </xf>
    <xf numFmtId="0" fontId="26" fillId="0" borderId="14" xfId="3" applyFont="1" applyBorder="1" applyAlignment="1">
      <alignment horizontal="center" vertical="top" wrapText="1"/>
    </xf>
    <xf numFmtId="0" fontId="27" fillId="13" borderId="16" xfId="3" applyFont="1" applyFill="1" applyBorder="1" applyAlignment="1">
      <alignment horizontal="center" vertical="center" wrapText="1"/>
    </xf>
    <xf numFmtId="0" fontId="27" fillId="13" borderId="3" xfId="3" applyFont="1" applyFill="1" applyBorder="1" applyAlignment="1">
      <alignment horizontal="center" vertical="center" wrapText="1"/>
    </xf>
    <xf numFmtId="49" fontId="27" fillId="13" borderId="3" xfId="3" applyNumberFormat="1" applyFont="1" applyFill="1" applyBorder="1" applyAlignment="1">
      <alignment horizontal="center" vertical="center" wrapText="1"/>
    </xf>
    <xf numFmtId="0" fontId="27" fillId="14" borderId="3" xfId="3" applyFont="1" applyFill="1" applyBorder="1" applyAlignment="1">
      <alignment horizontal="center" vertical="top" wrapText="1"/>
    </xf>
    <xf numFmtId="0" fontId="17" fillId="14" borderId="15" xfId="3" applyFont="1" applyFill="1" applyBorder="1" applyAlignment="1">
      <alignment horizontal="center" vertical="center" wrapText="1"/>
    </xf>
    <xf numFmtId="49" fontId="37" fillId="0" borderId="19" xfId="0" applyNumberFormat="1" applyFont="1" applyBorder="1" applyAlignment="1">
      <alignment horizontal="center" vertical="center" wrapText="1"/>
    </xf>
    <xf numFmtId="49" fontId="37" fillId="0" borderId="20" xfId="0" applyNumberFormat="1" applyFont="1" applyBorder="1" applyAlignment="1">
      <alignment horizontal="center" vertical="center" wrapText="1"/>
    </xf>
    <xf numFmtId="49" fontId="37" fillId="0" borderId="21" xfId="0" applyNumberFormat="1" applyFont="1" applyBorder="1" applyAlignment="1">
      <alignment horizontal="center" vertical="center" wrapText="1"/>
    </xf>
    <xf numFmtId="49" fontId="37" fillId="0" borderId="16" xfId="0" applyNumberFormat="1" applyFont="1" applyBorder="1" applyAlignment="1">
      <alignment horizontal="center" vertical="center" wrapText="1"/>
    </xf>
    <xf numFmtId="0" fontId="25" fillId="0" borderId="16" xfId="3" applyFont="1" applyBorder="1" applyAlignment="1">
      <alignment horizontal="center" wrapText="1"/>
    </xf>
    <xf numFmtId="0" fontId="25" fillId="0" borderId="3" xfId="3" applyFont="1" applyBorder="1" applyAlignment="1">
      <alignment horizontal="center" wrapText="1"/>
    </xf>
    <xf numFmtId="0" fontId="25" fillId="0" borderId="15" xfId="3" applyFont="1" applyBorder="1" applyAlignment="1">
      <alignment horizontal="center" wrapText="1"/>
    </xf>
    <xf numFmtId="0" fontId="15" fillId="2" borderId="16" xfId="3" applyFont="1" applyFill="1" applyBorder="1" applyAlignment="1">
      <alignment horizontal="center"/>
    </xf>
    <xf numFmtId="0" fontId="15" fillId="2" borderId="3" xfId="3" applyFont="1" applyFill="1" applyBorder="1" applyAlignment="1">
      <alignment horizontal="center"/>
    </xf>
    <xf numFmtId="0" fontId="15" fillId="2" borderId="15" xfId="3" applyFont="1" applyFill="1" applyBorder="1" applyAlignment="1">
      <alignment horizontal="center"/>
    </xf>
    <xf numFmtId="0" fontId="23" fillId="0" borderId="16" xfId="3" applyFont="1" applyBorder="1" applyAlignment="1">
      <alignment horizontal="left" vertical="center" wrapText="1"/>
    </xf>
    <xf numFmtId="0" fontId="23" fillId="0" borderId="3" xfId="3" applyFont="1" applyBorder="1" applyAlignment="1">
      <alignment horizontal="left" vertical="center" wrapText="1"/>
    </xf>
    <xf numFmtId="0" fontId="22" fillId="0" borderId="13" xfId="3" applyFont="1" applyBorder="1" applyAlignment="1">
      <alignment horizontal="center" vertical="center" wrapText="1"/>
    </xf>
    <xf numFmtId="0" fontId="22" fillId="0" borderId="8" xfId="3" applyFont="1" applyBorder="1" applyAlignment="1">
      <alignment horizontal="center" vertical="center" wrapText="1"/>
    </xf>
    <xf numFmtId="0" fontId="22" fillId="0" borderId="14"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15" xfId="3" applyFont="1" applyBorder="1" applyAlignment="1">
      <alignment horizontal="center" vertical="center" wrapText="1"/>
    </xf>
    <xf numFmtId="0" fontId="23" fillId="0" borderId="15" xfId="3" applyFont="1" applyBorder="1" applyAlignment="1">
      <alignment horizontal="left" vertical="center" wrapText="1"/>
    </xf>
    <xf numFmtId="49" fontId="28" fillId="0" borderId="16" xfId="0" applyNumberFormat="1" applyFont="1" applyBorder="1" applyAlignment="1">
      <alignment horizontal="center" vertical="center" wrapText="1"/>
    </xf>
    <xf numFmtId="49" fontId="28" fillId="0" borderId="17"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19" fillId="0" borderId="3" xfId="2" applyFont="1" applyBorder="1" applyAlignment="1">
      <alignment vertical="center"/>
    </xf>
    <xf numFmtId="0" fontId="29" fillId="0" borderId="3" xfId="0" applyFont="1" applyBorder="1" applyAlignment="1">
      <alignment vertical="center"/>
    </xf>
    <xf numFmtId="0" fontId="29" fillId="0" borderId="16" xfId="0" applyFont="1" applyBorder="1" applyAlignment="1">
      <alignment horizontal="center" vertical="center" wrapText="1"/>
    </xf>
    <xf numFmtId="0" fontId="19" fillId="0" borderId="3" xfId="2" applyFont="1" applyBorder="1" applyAlignment="1">
      <alignment vertical="center" wrapText="1"/>
    </xf>
  </cellXfs>
  <cellStyles count="9">
    <cellStyle name="Normal" xfId="0" builtinId="0"/>
    <cellStyle name="Normal 2" xfId="1" xr:uid="{00000000-0005-0000-0000-000001000000}"/>
    <cellStyle name="Normal 2 2" xfId="2" xr:uid="{00000000-0005-0000-0000-000002000000}"/>
    <cellStyle name="Normal 2 3" xfId="4" xr:uid="{00000000-0005-0000-0000-000003000000}"/>
    <cellStyle name="Normal 3" xfId="5" xr:uid="{00000000-0005-0000-0000-000004000000}"/>
    <cellStyle name="Normal 3 2" xfId="6" xr:uid="{00000000-0005-0000-0000-000005000000}"/>
    <cellStyle name="Normal 4" xfId="8" xr:uid="{00000000-0005-0000-0000-000006000000}"/>
    <cellStyle name="Normal 5" xfId="7" xr:uid="{00000000-0005-0000-0000-000007000000}"/>
    <cellStyle name="Normal 6"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80721</xdr:rowOff>
    </xdr:from>
    <xdr:to>
      <xdr:col>2</xdr:col>
      <xdr:colOff>113009</xdr:colOff>
      <xdr:row>2</xdr:row>
      <xdr:rowOff>171223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93729" y="80721"/>
          <a:ext cx="968644" cy="13981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80721</xdr:rowOff>
    </xdr:from>
    <xdr:to>
      <xdr:col>2</xdr:col>
      <xdr:colOff>113009</xdr:colOff>
      <xdr:row>2</xdr:row>
      <xdr:rowOff>171223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80721"/>
          <a:ext cx="960734" cy="1395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4</xdr:row>
      <xdr:rowOff>117258</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170"/>
  <sheetViews>
    <sheetView zoomScale="59" zoomScaleNormal="59" workbookViewId="0">
      <selection activeCell="L54" sqref="L54"/>
    </sheetView>
  </sheetViews>
  <sheetFormatPr baseColWidth="10" defaultRowHeight="15" x14ac:dyDescent="0.25"/>
  <cols>
    <col min="1" max="1" width="3" customWidth="1"/>
    <col min="2" max="2" width="12.7109375" customWidth="1"/>
    <col min="3" max="3" width="12.5703125" customWidth="1"/>
    <col min="4" max="4" width="15.42578125" customWidth="1"/>
    <col min="5" max="5" width="18" customWidth="1"/>
    <col min="6" max="6" width="24" bestFit="1" customWidth="1"/>
    <col min="7" max="7" width="9.42578125" customWidth="1"/>
    <col min="8" max="8" width="17.140625" customWidth="1"/>
    <col min="9" max="9" width="8.5703125" customWidth="1"/>
    <col min="10" max="10" width="20.140625" customWidth="1"/>
    <col min="11" max="11" width="12.28515625" style="101" customWidth="1"/>
    <col min="12" max="12" width="27.85546875" style="101" customWidth="1"/>
    <col min="13" max="13" width="14.140625" style="101" customWidth="1"/>
    <col min="14" max="14" width="39.42578125" style="102" customWidth="1"/>
    <col min="15" max="15" width="30.85546875" style="101" customWidth="1"/>
    <col min="16" max="16" width="11.42578125" customWidth="1"/>
    <col min="17" max="17" width="7.5703125" bestFit="1" customWidth="1"/>
    <col min="18" max="19" width="8.5703125" bestFit="1" customWidth="1"/>
    <col min="21" max="21" width="34.140625" customWidth="1"/>
  </cols>
  <sheetData>
    <row r="2" spans="2:19" ht="87.75" customHeight="1" x14ac:dyDescent="0.5">
      <c r="B2" s="261" t="s">
        <v>0</v>
      </c>
      <c r="C2" s="262"/>
      <c r="D2" s="262"/>
      <c r="E2" s="262"/>
      <c r="F2" s="262"/>
      <c r="G2" s="262"/>
      <c r="H2" s="262"/>
      <c r="I2" s="262"/>
      <c r="J2" s="262"/>
      <c r="K2" s="262"/>
      <c r="L2" s="262"/>
      <c r="M2" s="262"/>
      <c r="N2" s="262"/>
      <c r="O2" s="262"/>
    </row>
    <row r="3" spans="2:19" ht="54" x14ac:dyDescent="0.25">
      <c r="B3" s="86" t="s">
        <v>1</v>
      </c>
      <c r="C3" s="86" t="s">
        <v>3</v>
      </c>
      <c r="D3" s="86" t="s">
        <v>2</v>
      </c>
      <c r="E3" s="86" t="s">
        <v>3</v>
      </c>
      <c r="F3" s="86" t="s">
        <v>4</v>
      </c>
      <c r="G3" s="86" t="s">
        <v>3</v>
      </c>
      <c r="H3" s="86" t="s">
        <v>5</v>
      </c>
      <c r="I3" s="86" t="s">
        <v>3</v>
      </c>
      <c r="J3" s="86" t="s">
        <v>6</v>
      </c>
      <c r="K3" s="86" t="s">
        <v>123</v>
      </c>
      <c r="L3" s="86" t="s">
        <v>122</v>
      </c>
      <c r="M3" s="86" t="s">
        <v>124</v>
      </c>
      <c r="N3" s="86" t="s">
        <v>7</v>
      </c>
      <c r="O3" s="86" t="s">
        <v>125</v>
      </c>
      <c r="Q3" t="s">
        <v>3</v>
      </c>
    </row>
    <row r="4" spans="2:19" ht="36" x14ac:dyDescent="0.25">
      <c r="B4" s="263" t="s">
        <v>8</v>
      </c>
      <c r="C4" s="263" t="s">
        <v>199</v>
      </c>
      <c r="D4" s="263" t="s">
        <v>9</v>
      </c>
      <c r="E4" s="263" t="s">
        <v>200</v>
      </c>
      <c r="F4" s="263" t="s">
        <v>12</v>
      </c>
      <c r="G4" s="52" t="s">
        <v>13</v>
      </c>
      <c r="H4" s="52" t="s">
        <v>11</v>
      </c>
      <c r="I4" s="52" t="s">
        <v>128</v>
      </c>
      <c r="J4" s="52"/>
      <c r="K4" s="52" t="s">
        <v>127</v>
      </c>
      <c r="L4" s="53" t="s">
        <v>126</v>
      </c>
      <c r="M4" s="54" t="str">
        <f>"0"&amp;IF(N4="","0",IF(K4="",1+M3,1))</f>
        <v>01</v>
      </c>
      <c r="N4" s="55" t="s">
        <v>10</v>
      </c>
      <c r="O4" s="54" t="str">
        <f>CONCATENATE($B$4,$C$4,".",$E$4,"/",G4,".",R4,"/",S4,".",M4)</f>
        <v>20ML.5018/01.00/057.01</v>
      </c>
      <c r="Q4" t="s">
        <v>13</v>
      </c>
      <c r="R4" t="s">
        <v>128</v>
      </c>
      <c r="S4" t="s">
        <v>127</v>
      </c>
    </row>
    <row r="5" spans="2:19" ht="36" x14ac:dyDescent="0.25">
      <c r="B5" s="264"/>
      <c r="C5" s="264"/>
      <c r="D5" s="264"/>
      <c r="E5" s="264"/>
      <c r="F5" s="264"/>
      <c r="G5" s="289" t="s">
        <v>14</v>
      </c>
      <c r="H5" s="289" t="s">
        <v>15</v>
      </c>
      <c r="I5" s="286" t="s">
        <v>128</v>
      </c>
      <c r="J5" s="286"/>
      <c r="K5" s="269" t="s">
        <v>136</v>
      </c>
      <c r="L5" s="266" t="s">
        <v>66</v>
      </c>
      <c r="M5" s="10" t="str">
        <f t="shared" ref="M5:M68" si="0">"0"&amp;IF(N5="","0",IF(K5="",1+M4,1))</f>
        <v>01</v>
      </c>
      <c r="N5" s="6" t="s">
        <v>232</v>
      </c>
      <c r="O5" s="10" t="str">
        <f>CONCATENATE($B$4,$C$4,".",$E$4,"/",Q5,".",R5,"/",S5,".",M5)</f>
        <v>20ML.5018/02.00/012.01</v>
      </c>
      <c r="Q5" t="s">
        <v>14</v>
      </c>
      <c r="R5" t="s">
        <v>128</v>
      </c>
      <c r="S5" t="s">
        <v>136</v>
      </c>
    </row>
    <row r="6" spans="2:19" ht="36" x14ac:dyDescent="0.25">
      <c r="B6" s="264"/>
      <c r="C6" s="264"/>
      <c r="D6" s="264"/>
      <c r="E6" s="264"/>
      <c r="F6" s="264"/>
      <c r="G6" s="289"/>
      <c r="H6" s="289"/>
      <c r="I6" s="286"/>
      <c r="J6" s="286"/>
      <c r="K6" s="270"/>
      <c r="L6" s="267"/>
      <c r="M6" s="10" t="str">
        <f t="shared" si="0"/>
        <v>02</v>
      </c>
      <c r="N6" s="6" t="s">
        <v>31</v>
      </c>
      <c r="O6" s="10" t="str">
        <f t="shared" ref="O6:O70" si="1">CONCATENATE($B$4,$C$4,".",$E$4,"/",Q6,".",R6,"/",S6,".",M6)</f>
        <v>20ML.5018/02.00/012.02</v>
      </c>
      <c r="Q6" t="str">
        <f t="shared" ref="Q6:Q38" si="2">Q5</f>
        <v>02</v>
      </c>
      <c r="R6" t="str">
        <f t="shared" ref="R6:R14" si="3">R5</f>
        <v>00</v>
      </c>
      <c r="S6" t="str">
        <f>S5</f>
        <v>012</v>
      </c>
    </row>
    <row r="7" spans="2:19" ht="36" x14ac:dyDescent="0.25">
      <c r="B7" s="264"/>
      <c r="C7" s="264"/>
      <c r="D7" s="264"/>
      <c r="E7" s="264"/>
      <c r="F7" s="264"/>
      <c r="G7" s="289"/>
      <c r="H7" s="289"/>
      <c r="I7" s="286"/>
      <c r="J7" s="286"/>
      <c r="K7" s="58" t="s">
        <v>139</v>
      </c>
      <c r="L7" s="56" t="s">
        <v>40</v>
      </c>
      <c r="M7" s="11" t="str">
        <f t="shared" si="0"/>
        <v>00</v>
      </c>
      <c r="N7" s="87" t="s">
        <v>222</v>
      </c>
      <c r="O7" s="11" t="str">
        <f t="shared" si="1"/>
        <v>20ML.5018/02.00/017.00</v>
      </c>
      <c r="Q7" t="str">
        <f t="shared" si="2"/>
        <v>02</v>
      </c>
      <c r="R7" t="str">
        <f t="shared" si="3"/>
        <v>00</v>
      </c>
      <c r="S7" t="s">
        <v>139</v>
      </c>
    </row>
    <row r="8" spans="2:19" ht="36" x14ac:dyDescent="0.25">
      <c r="B8" s="264"/>
      <c r="C8" s="264"/>
      <c r="D8" s="264"/>
      <c r="E8" s="264"/>
      <c r="F8" s="264"/>
      <c r="G8" s="289"/>
      <c r="H8" s="289"/>
      <c r="I8" s="286"/>
      <c r="J8" s="286"/>
      <c r="K8" s="67" t="s">
        <v>137</v>
      </c>
      <c r="L8" s="8" t="s">
        <v>138</v>
      </c>
      <c r="M8" s="10" t="str">
        <f t="shared" si="0"/>
        <v>00</v>
      </c>
      <c r="N8" s="6" t="s">
        <v>222</v>
      </c>
      <c r="O8" s="11" t="str">
        <f t="shared" si="1"/>
        <v>20ML.5018/02.00/023.00</v>
      </c>
      <c r="Q8" t="str">
        <f t="shared" si="2"/>
        <v>02</v>
      </c>
      <c r="R8" t="str">
        <f t="shared" si="3"/>
        <v>00</v>
      </c>
      <c r="S8" t="s">
        <v>137</v>
      </c>
    </row>
    <row r="9" spans="2:19" ht="36" x14ac:dyDescent="0.25">
      <c r="B9" s="264"/>
      <c r="C9" s="264"/>
      <c r="D9" s="264"/>
      <c r="E9" s="264"/>
      <c r="F9" s="264"/>
      <c r="G9" s="289"/>
      <c r="H9" s="289"/>
      <c r="I9" s="286"/>
      <c r="J9" s="286"/>
      <c r="K9" s="67" t="s">
        <v>135</v>
      </c>
      <c r="L9" s="8" t="s">
        <v>22</v>
      </c>
      <c r="M9" s="10" t="str">
        <f t="shared" si="0"/>
        <v>00</v>
      </c>
      <c r="N9" s="5" t="s">
        <v>222</v>
      </c>
      <c r="O9" s="10" t="str">
        <f t="shared" si="1"/>
        <v>20ML.5018/02.00/033.00</v>
      </c>
      <c r="Q9" t="str">
        <f t="shared" si="2"/>
        <v>02</v>
      </c>
      <c r="R9" t="str">
        <f t="shared" si="3"/>
        <v>00</v>
      </c>
      <c r="S9" t="s">
        <v>135</v>
      </c>
    </row>
    <row r="10" spans="2:19" ht="33.75" customHeight="1" x14ac:dyDescent="0.25">
      <c r="B10" s="264"/>
      <c r="C10" s="264"/>
      <c r="D10" s="264"/>
      <c r="E10" s="264"/>
      <c r="F10" s="264"/>
      <c r="G10" s="289"/>
      <c r="H10" s="289"/>
      <c r="I10" s="286"/>
      <c r="J10" s="286"/>
      <c r="K10" s="269" t="s">
        <v>133</v>
      </c>
      <c r="L10" s="295" t="s">
        <v>16</v>
      </c>
      <c r="M10" s="10" t="str">
        <f t="shared" si="0"/>
        <v>01</v>
      </c>
      <c r="N10" s="5" t="s">
        <v>233</v>
      </c>
      <c r="O10" s="10" t="str">
        <f t="shared" si="1"/>
        <v>20ML.5018/02.00/047.01</v>
      </c>
      <c r="Q10" t="str">
        <f t="shared" si="2"/>
        <v>02</v>
      </c>
      <c r="R10" t="str">
        <f t="shared" si="3"/>
        <v>00</v>
      </c>
      <c r="S10" t="s">
        <v>133</v>
      </c>
    </row>
    <row r="11" spans="2:19" ht="27" customHeight="1" x14ac:dyDescent="0.25">
      <c r="B11" s="264"/>
      <c r="C11" s="264"/>
      <c r="D11" s="264"/>
      <c r="E11" s="264"/>
      <c r="F11" s="264"/>
      <c r="G11" s="289"/>
      <c r="H11" s="289"/>
      <c r="I11" s="286"/>
      <c r="J11" s="286"/>
      <c r="K11" s="270"/>
      <c r="L11" s="296"/>
      <c r="M11" s="10" t="str">
        <f t="shared" si="0"/>
        <v>02</v>
      </c>
      <c r="N11" s="5" t="s">
        <v>88</v>
      </c>
      <c r="O11" s="10" t="str">
        <f t="shared" si="1"/>
        <v>20ML.5018/02.00/047.02</v>
      </c>
      <c r="Q11" t="str">
        <f t="shared" si="2"/>
        <v>02</v>
      </c>
      <c r="R11" t="str">
        <f t="shared" si="3"/>
        <v>00</v>
      </c>
      <c r="S11" t="str">
        <f>S10</f>
        <v>047</v>
      </c>
    </row>
    <row r="12" spans="2:19" ht="30" customHeight="1" x14ac:dyDescent="0.25">
      <c r="B12" s="264"/>
      <c r="C12" s="264"/>
      <c r="D12" s="264"/>
      <c r="E12" s="264"/>
      <c r="F12" s="264"/>
      <c r="G12" s="289"/>
      <c r="H12" s="289"/>
      <c r="I12" s="286"/>
      <c r="J12" s="286"/>
      <c r="K12" s="7" t="s">
        <v>155</v>
      </c>
      <c r="L12" s="9" t="s">
        <v>156</v>
      </c>
      <c r="M12" s="10" t="str">
        <f t="shared" si="0"/>
        <v>01</v>
      </c>
      <c r="N12" s="5" t="s">
        <v>157</v>
      </c>
      <c r="O12" s="10" t="str">
        <f t="shared" si="1"/>
        <v>20ML.5018/02.00/175.01</v>
      </c>
      <c r="Q12" t="str">
        <f t="shared" si="2"/>
        <v>02</v>
      </c>
      <c r="R12" t="str">
        <f t="shared" si="3"/>
        <v>00</v>
      </c>
      <c r="S12" t="s">
        <v>155</v>
      </c>
    </row>
    <row r="13" spans="2:19" ht="21.75" customHeight="1" x14ac:dyDescent="0.25">
      <c r="B13" s="264"/>
      <c r="C13" s="264"/>
      <c r="D13" s="264"/>
      <c r="E13" s="264"/>
      <c r="F13" s="264"/>
      <c r="G13" s="289"/>
      <c r="H13" s="289"/>
      <c r="I13" s="286"/>
      <c r="J13" s="286"/>
      <c r="K13" s="269" t="s">
        <v>134</v>
      </c>
      <c r="L13" s="266" t="s">
        <v>84</v>
      </c>
      <c r="M13" s="10" t="str">
        <f t="shared" si="0"/>
        <v>01</v>
      </c>
      <c r="N13" s="5" t="s">
        <v>85</v>
      </c>
      <c r="O13" s="10" t="str">
        <f t="shared" si="1"/>
        <v>20ML.5018/02.00/237.01</v>
      </c>
      <c r="Q13" t="str">
        <f t="shared" si="2"/>
        <v>02</v>
      </c>
      <c r="R13" t="str">
        <f t="shared" si="3"/>
        <v>00</v>
      </c>
      <c r="S13" t="s">
        <v>134</v>
      </c>
    </row>
    <row r="14" spans="2:19" ht="25.5" customHeight="1" x14ac:dyDescent="0.25">
      <c r="B14" s="264"/>
      <c r="C14" s="264"/>
      <c r="D14" s="264"/>
      <c r="E14" s="264"/>
      <c r="F14" s="264"/>
      <c r="G14" s="289"/>
      <c r="H14" s="289"/>
      <c r="I14" s="286"/>
      <c r="J14" s="286"/>
      <c r="K14" s="270"/>
      <c r="L14" s="267"/>
      <c r="M14" s="10" t="str">
        <f t="shared" si="0"/>
        <v>02</v>
      </c>
      <c r="N14" s="5" t="s">
        <v>86</v>
      </c>
      <c r="O14" s="10" t="str">
        <f t="shared" si="1"/>
        <v>20ML.5018/02.00/237.02</v>
      </c>
      <c r="Q14" t="str">
        <f t="shared" si="2"/>
        <v>02</v>
      </c>
      <c r="R14" t="str">
        <f t="shared" si="3"/>
        <v>00</v>
      </c>
      <c r="S14" t="str">
        <f>S13</f>
        <v>237</v>
      </c>
    </row>
    <row r="15" spans="2:19" ht="36" x14ac:dyDescent="0.25">
      <c r="B15" s="264"/>
      <c r="C15" s="264"/>
      <c r="D15" s="264"/>
      <c r="E15" s="264"/>
      <c r="F15" s="264"/>
      <c r="G15" s="289"/>
      <c r="H15" s="289"/>
      <c r="I15" s="290" t="s">
        <v>13</v>
      </c>
      <c r="J15" s="290" t="s">
        <v>92</v>
      </c>
      <c r="K15" s="68" t="s">
        <v>141</v>
      </c>
      <c r="L15" s="17" t="s">
        <v>25</v>
      </c>
      <c r="M15" s="18" t="str">
        <f t="shared" si="0"/>
        <v>00</v>
      </c>
      <c r="N15" s="19" t="s">
        <v>222</v>
      </c>
      <c r="O15" s="18" t="str">
        <f t="shared" si="1"/>
        <v>20ML.5018/02.01/013.00</v>
      </c>
      <c r="Q15" t="str">
        <f t="shared" si="2"/>
        <v>02</v>
      </c>
      <c r="R15" t="s">
        <v>13</v>
      </c>
      <c r="S15" t="s">
        <v>141</v>
      </c>
    </row>
    <row r="16" spans="2:19" ht="36" x14ac:dyDescent="0.25">
      <c r="B16" s="264"/>
      <c r="C16" s="264"/>
      <c r="D16" s="264"/>
      <c r="E16" s="264"/>
      <c r="F16" s="264"/>
      <c r="G16" s="289"/>
      <c r="H16" s="289"/>
      <c r="I16" s="290"/>
      <c r="J16" s="290"/>
      <c r="K16" s="68" t="s">
        <v>142</v>
      </c>
      <c r="L16" s="17" t="s">
        <v>93</v>
      </c>
      <c r="M16" s="18" t="str">
        <f t="shared" si="0"/>
        <v>00</v>
      </c>
      <c r="N16" s="19" t="s">
        <v>222</v>
      </c>
      <c r="O16" s="18" t="str">
        <f t="shared" si="1"/>
        <v>20ML.5018/02.01/015.00</v>
      </c>
      <c r="Q16" t="str">
        <f t="shared" si="2"/>
        <v>02</v>
      </c>
      <c r="R16" t="str">
        <f t="shared" ref="R16:R20" si="4">R15</f>
        <v>01</v>
      </c>
      <c r="S16" t="s">
        <v>142</v>
      </c>
    </row>
    <row r="17" spans="2:19" ht="36" x14ac:dyDescent="0.25">
      <c r="B17" s="264"/>
      <c r="C17" s="264"/>
      <c r="D17" s="264"/>
      <c r="E17" s="264"/>
      <c r="F17" s="264"/>
      <c r="G17" s="289"/>
      <c r="H17" s="289"/>
      <c r="I17" s="290"/>
      <c r="J17" s="290"/>
      <c r="K17" s="20" t="s">
        <v>139</v>
      </c>
      <c r="L17" s="21" t="s">
        <v>40</v>
      </c>
      <c r="M17" s="22" t="str">
        <f t="shared" si="0"/>
        <v>00</v>
      </c>
      <c r="N17" s="23" t="s">
        <v>222</v>
      </c>
      <c r="O17" s="22" t="str">
        <f t="shared" si="1"/>
        <v>20ML.5018/02.01/017.00</v>
      </c>
      <c r="Q17" t="str">
        <f t="shared" si="2"/>
        <v>02</v>
      </c>
      <c r="R17" t="str">
        <f t="shared" si="4"/>
        <v>01</v>
      </c>
      <c r="S17" t="s">
        <v>139</v>
      </c>
    </row>
    <row r="18" spans="2:19" ht="36" x14ac:dyDescent="0.25">
      <c r="B18" s="264"/>
      <c r="C18" s="264"/>
      <c r="D18" s="264"/>
      <c r="E18" s="264"/>
      <c r="F18" s="264"/>
      <c r="G18" s="289"/>
      <c r="H18" s="289"/>
      <c r="I18" s="290"/>
      <c r="J18" s="290"/>
      <c r="K18" s="20" t="s">
        <v>410</v>
      </c>
      <c r="L18" s="17" t="s">
        <v>411</v>
      </c>
      <c r="M18" s="20" t="s">
        <v>13</v>
      </c>
      <c r="N18" s="23" t="s">
        <v>412</v>
      </c>
      <c r="O18" s="22" t="str">
        <f t="shared" si="1"/>
        <v>20ML.5018/02.01/026.01</v>
      </c>
      <c r="P18" t="s">
        <v>387</v>
      </c>
      <c r="Q18" s="202" t="s">
        <v>14</v>
      </c>
      <c r="R18" s="202" t="s">
        <v>13</v>
      </c>
      <c r="S18" s="202" t="s">
        <v>410</v>
      </c>
    </row>
    <row r="19" spans="2:19" ht="36" x14ac:dyDescent="0.25">
      <c r="B19" s="264"/>
      <c r="C19" s="264"/>
      <c r="D19" s="264"/>
      <c r="E19" s="264"/>
      <c r="F19" s="264"/>
      <c r="G19" s="289"/>
      <c r="H19" s="289"/>
      <c r="I19" s="290"/>
      <c r="J19" s="290"/>
      <c r="K19" s="68" t="s">
        <v>140</v>
      </c>
      <c r="L19" s="88" t="s">
        <v>26</v>
      </c>
      <c r="M19" s="18" t="str">
        <f>"0"&amp;IF(N19="","0",IF(K19="",1+M17,1))</f>
        <v>00</v>
      </c>
      <c r="N19" s="19" t="s">
        <v>222</v>
      </c>
      <c r="O19" s="18" t="str">
        <f t="shared" si="1"/>
        <v>20ML.5018/02.01/041.00</v>
      </c>
      <c r="Q19" t="str">
        <f>Q17</f>
        <v>02</v>
      </c>
      <c r="R19" t="str">
        <f>R17</f>
        <v>01</v>
      </c>
      <c r="S19" t="s">
        <v>140</v>
      </c>
    </row>
    <row r="20" spans="2:19" ht="36" x14ac:dyDescent="0.25">
      <c r="B20" s="264"/>
      <c r="C20" s="264"/>
      <c r="D20" s="264"/>
      <c r="E20" s="264"/>
      <c r="F20" s="264"/>
      <c r="G20" s="289"/>
      <c r="H20" s="289"/>
      <c r="I20" s="290"/>
      <c r="J20" s="290"/>
      <c r="K20" s="68" t="s">
        <v>144</v>
      </c>
      <c r="L20" s="17" t="s">
        <v>143</v>
      </c>
      <c r="M20" s="18" t="str">
        <f t="shared" si="0"/>
        <v>01</v>
      </c>
      <c r="N20" s="19" t="s">
        <v>83</v>
      </c>
      <c r="O20" s="18" t="str">
        <f t="shared" si="1"/>
        <v>20ML.5018/02.01/051.01</v>
      </c>
      <c r="Q20" t="str">
        <f t="shared" si="2"/>
        <v>02</v>
      </c>
      <c r="R20" t="str">
        <f t="shared" si="4"/>
        <v>01</v>
      </c>
      <c r="S20" t="s">
        <v>144</v>
      </c>
    </row>
    <row r="21" spans="2:19" ht="36" x14ac:dyDescent="0.25">
      <c r="B21" s="264"/>
      <c r="C21" s="264"/>
      <c r="D21" s="264"/>
      <c r="E21" s="264"/>
      <c r="F21" s="264"/>
      <c r="G21" s="289"/>
      <c r="H21" s="289"/>
      <c r="I21" s="268" t="s">
        <v>14</v>
      </c>
      <c r="J21" s="268" t="s">
        <v>264</v>
      </c>
      <c r="K21" s="57" t="s">
        <v>142</v>
      </c>
      <c r="L21" s="12" t="s">
        <v>93</v>
      </c>
      <c r="M21" s="24" t="str">
        <f>"0"&amp;IF(N21="","0",IF(K21="",1+#REF!,1))</f>
        <v>00</v>
      </c>
      <c r="N21" s="14" t="s">
        <v>222</v>
      </c>
      <c r="O21" s="13" t="str">
        <f t="shared" si="1"/>
        <v>20ML.5018/02.02/015.00</v>
      </c>
      <c r="P21" s="3"/>
      <c r="Q21" t="str">
        <f t="shared" si="2"/>
        <v>02</v>
      </c>
      <c r="R21" t="s">
        <v>14</v>
      </c>
      <c r="S21" t="s">
        <v>142</v>
      </c>
    </row>
    <row r="22" spans="2:19" ht="36" x14ac:dyDescent="0.25">
      <c r="B22" s="264"/>
      <c r="C22" s="264"/>
      <c r="D22" s="264"/>
      <c r="E22" s="264"/>
      <c r="F22" s="264"/>
      <c r="G22" s="289"/>
      <c r="H22" s="289"/>
      <c r="I22" s="268"/>
      <c r="J22" s="268"/>
      <c r="K22" s="57" t="s">
        <v>139</v>
      </c>
      <c r="L22" s="12" t="s">
        <v>54</v>
      </c>
      <c r="M22" s="24" t="str">
        <f t="shared" si="0"/>
        <v>00</v>
      </c>
      <c r="N22" s="14" t="s">
        <v>222</v>
      </c>
      <c r="O22" s="13" t="str">
        <f t="shared" si="1"/>
        <v>20ML.5018/02.02/017.00</v>
      </c>
      <c r="Q22" t="str">
        <f t="shared" si="2"/>
        <v>02</v>
      </c>
      <c r="R22" t="str">
        <f t="shared" ref="R22:R49" si="5">R21</f>
        <v>02</v>
      </c>
      <c r="S22" t="s">
        <v>139</v>
      </c>
    </row>
    <row r="23" spans="2:19" ht="36" x14ac:dyDescent="0.25">
      <c r="B23" s="264"/>
      <c r="C23" s="264"/>
      <c r="D23" s="264"/>
      <c r="E23" s="264"/>
      <c r="F23" s="264"/>
      <c r="G23" s="289"/>
      <c r="H23" s="289"/>
      <c r="I23" s="268"/>
      <c r="J23" s="268"/>
      <c r="K23" s="271" t="s">
        <v>149</v>
      </c>
      <c r="L23" s="305" t="s">
        <v>18</v>
      </c>
      <c r="M23" s="13" t="str">
        <f t="shared" si="0"/>
        <v>01</v>
      </c>
      <c r="N23" s="14" t="s">
        <v>98</v>
      </c>
      <c r="O23" s="13" t="str">
        <f t="shared" si="1"/>
        <v>20ML.5018/02.02/050.01</v>
      </c>
      <c r="Q23" t="str">
        <f t="shared" si="2"/>
        <v>02</v>
      </c>
      <c r="R23" t="str">
        <f t="shared" si="5"/>
        <v>02</v>
      </c>
      <c r="S23" t="s">
        <v>149</v>
      </c>
    </row>
    <row r="24" spans="2:19" ht="36" x14ac:dyDescent="0.25">
      <c r="B24" s="264"/>
      <c r="C24" s="264"/>
      <c r="D24" s="264"/>
      <c r="E24" s="264"/>
      <c r="F24" s="264"/>
      <c r="G24" s="289"/>
      <c r="H24" s="289"/>
      <c r="I24" s="268"/>
      <c r="J24" s="268"/>
      <c r="K24" s="272"/>
      <c r="L24" s="306"/>
      <c r="M24" s="13" t="str">
        <f t="shared" si="0"/>
        <v>02</v>
      </c>
      <c r="N24" s="14" t="s">
        <v>72</v>
      </c>
      <c r="O24" s="13" t="str">
        <f t="shared" si="1"/>
        <v>20ML.5018/02.02/050.02</v>
      </c>
      <c r="Q24" t="str">
        <f t="shared" si="2"/>
        <v>02</v>
      </c>
      <c r="R24" t="str">
        <f t="shared" si="5"/>
        <v>02</v>
      </c>
      <c r="S24" t="str">
        <f t="shared" ref="S24:S26" si="6">S23</f>
        <v>050</v>
      </c>
    </row>
    <row r="25" spans="2:19" ht="36" x14ac:dyDescent="0.25">
      <c r="B25" s="264"/>
      <c r="C25" s="264"/>
      <c r="D25" s="264"/>
      <c r="E25" s="264"/>
      <c r="F25" s="264"/>
      <c r="G25" s="289"/>
      <c r="H25" s="289"/>
      <c r="I25" s="268"/>
      <c r="J25" s="268"/>
      <c r="K25" s="272"/>
      <c r="L25" s="306"/>
      <c r="M25" s="13" t="str">
        <f t="shared" si="0"/>
        <v>03</v>
      </c>
      <c r="N25" s="14" t="s">
        <v>234</v>
      </c>
      <c r="O25" s="13" t="str">
        <f t="shared" si="1"/>
        <v>20ML.5018/02.02/050.03</v>
      </c>
      <c r="Q25" t="str">
        <f t="shared" si="2"/>
        <v>02</v>
      </c>
      <c r="R25" t="str">
        <f t="shared" si="5"/>
        <v>02</v>
      </c>
      <c r="S25" t="str">
        <f t="shared" si="6"/>
        <v>050</v>
      </c>
    </row>
    <row r="26" spans="2:19" ht="36" x14ac:dyDescent="0.25">
      <c r="B26" s="264"/>
      <c r="C26" s="264"/>
      <c r="D26" s="264"/>
      <c r="E26" s="264"/>
      <c r="F26" s="264"/>
      <c r="G26" s="289"/>
      <c r="H26" s="289"/>
      <c r="I26" s="268"/>
      <c r="J26" s="268"/>
      <c r="K26" s="273"/>
      <c r="L26" s="307"/>
      <c r="M26" s="13" t="str">
        <f t="shared" si="0"/>
        <v>04</v>
      </c>
      <c r="N26" s="14" t="s">
        <v>235</v>
      </c>
      <c r="O26" s="13" t="str">
        <f t="shared" si="1"/>
        <v>20ML.5018/02.02/050.04</v>
      </c>
      <c r="Q26" t="str">
        <f t="shared" si="2"/>
        <v>02</v>
      </c>
      <c r="R26" t="str">
        <f t="shared" si="5"/>
        <v>02</v>
      </c>
      <c r="S26" t="str">
        <f t="shared" si="6"/>
        <v>050</v>
      </c>
    </row>
    <row r="27" spans="2:19" ht="36" x14ac:dyDescent="0.25">
      <c r="B27" s="264"/>
      <c r="C27" s="264"/>
      <c r="D27" s="264"/>
      <c r="E27" s="264"/>
      <c r="F27" s="264"/>
      <c r="G27" s="289"/>
      <c r="H27" s="289"/>
      <c r="I27" s="268"/>
      <c r="J27" s="268"/>
      <c r="K27" s="57" t="s">
        <v>127</v>
      </c>
      <c r="L27" s="12" t="s">
        <v>126</v>
      </c>
      <c r="M27" s="25" t="str">
        <f t="shared" si="0"/>
        <v>01</v>
      </c>
      <c r="N27" s="16" t="s">
        <v>88</v>
      </c>
      <c r="O27" s="13" t="str">
        <f t="shared" si="1"/>
        <v>20ML.5018/02.02/057.01</v>
      </c>
      <c r="Q27" t="str">
        <f t="shared" si="2"/>
        <v>02</v>
      </c>
      <c r="R27" t="str">
        <f t="shared" si="5"/>
        <v>02</v>
      </c>
      <c r="S27" t="s">
        <v>127</v>
      </c>
    </row>
    <row r="28" spans="2:19" ht="54" x14ac:dyDescent="0.25">
      <c r="B28" s="264"/>
      <c r="C28" s="264"/>
      <c r="D28" s="264"/>
      <c r="E28" s="264"/>
      <c r="F28" s="264"/>
      <c r="G28" s="289"/>
      <c r="H28" s="289"/>
      <c r="I28" s="268"/>
      <c r="J28" s="268"/>
      <c r="K28" s="57" t="s">
        <v>152</v>
      </c>
      <c r="L28" s="12" t="s">
        <v>121</v>
      </c>
      <c r="M28" s="24" t="str">
        <f t="shared" si="0"/>
        <v>01</v>
      </c>
      <c r="N28" s="12" t="s">
        <v>236</v>
      </c>
      <c r="O28" s="13" t="str">
        <f t="shared" si="1"/>
        <v>20ML.5018/02.02/129.01</v>
      </c>
      <c r="Q28" t="str">
        <f t="shared" si="2"/>
        <v>02</v>
      </c>
      <c r="R28" t="str">
        <f t="shared" si="5"/>
        <v>02</v>
      </c>
      <c r="S28" t="s">
        <v>152</v>
      </c>
    </row>
    <row r="29" spans="2:19" ht="36" x14ac:dyDescent="0.25">
      <c r="B29" s="264"/>
      <c r="C29" s="264"/>
      <c r="D29" s="264"/>
      <c r="E29" s="264"/>
      <c r="F29" s="264"/>
      <c r="G29" s="289"/>
      <c r="H29" s="289"/>
      <c r="I29" s="268"/>
      <c r="J29" s="268"/>
      <c r="K29" s="59" t="s">
        <v>155</v>
      </c>
      <c r="L29" s="12" t="s">
        <v>156</v>
      </c>
      <c r="M29" s="25" t="str">
        <f t="shared" si="0"/>
        <v>01</v>
      </c>
      <c r="N29" s="16" t="s">
        <v>157</v>
      </c>
      <c r="O29" s="13" t="str">
        <f t="shared" si="1"/>
        <v>20ML.5018/02.02/175.01</v>
      </c>
      <c r="Q29" t="str">
        <f t="shared" si="2"/>
        <v>02</v>
      </c>
      <c r="R29" t="str">
        <f t="shared" si="5"/>
        <v>02</v>
      </c>
      <c r="S29" t="s">
        <v>155</v>
      </c>
    </row>
    <row r="30" spans="2:19" ht="36" x14ac:dyDescent="0.25">
      <c r="B30" s="264"/>
      <c r="C30" s="264"/>
      <c r="D30" s="264"/>
      <c r="E30" s="264"/>
      <c r="F30" s="264"/>
      <c r="G30" s="289"/>
      <c r="H30" s="289"/>
      <c r="I30" s="268"/>
      <c r="J30" s="268"/>
      <c r="K30" s="268" t="s">
        <v>145</v>
      </c>
      <c r="L30" s="274" t="s">
        <v>68</v>
      </c>
      <c r="M30" s="13" t="str">
        <f t="shared" si="0"/>
        <v>01</v>
      </c>
      <c r="N30" s="14" t="s">
        <v>237</v>
      </c>
      <c r="O30" s="13" t="str">
        <f t="shared" si="1"/>
        <v>20ML.5018/02.02/238.01</v>
      </c>
      <c r="Q30" t="str">
        <f t="shared" si="2"/>
        <v>02</v>
      </c>
      <c r="R30" t="str">
        <f t="shared" si="5"/>
        <v>02</v>
      </c>
      <c r="S30" t="s">
        <v>145</v>
      </c>
    </row>
    <row r="31" spans="2:19" ht="54" x14ac:dyDescent="0.25">
      <c r="B31" s="264"/>
      <c r="C31" s="264"/>
      <c r="D31" s="264"/>
      <c r="E31" s="264"/>
      <c r="F31" s="264"/>
      <c r="G31" s="289"/>
      <c r="H31" s="289"/>
      <c r="I31" s="268"/>
      <c r="J31" s="268"/>
      <c r="K31" s="268"/>
      <c r="L31" s="274"/>
      <c r="M31" s="13" t="str">
        <f t="shared" si="0"/>
        <v>02</v>
      </c>
      <c r="N31" s="14" t="s">
        <v>238</v>
      </c>
      <c r="O31" s="13" t="str">
        <f t="shared" si="1"/>
        <v>20ML.5018/02.02/238.02</v>
      </c>
      <c r="Q31" t="str">
        <f t="shared" si="2"/>
        <v>02</v>
      </c>
      <c r="R31" t="str">
        <f t="shared" si="5"/>
        <v>02</v>
      </c>
      <c r="S31" t="str">
        <f t="shared" ref="S31:S32" si="7">S30</f>
        <v>238</v>
      </c>
    </row>
    <row r="32" spans="2:19" ht="36" x14ac:dyDescent="0.25">
      <c r="B32" s="264"/>
      <c r="C32" s="264"/>
      <c r="D32" s="264"/>
      <c r="E32" s="264"/>
      <c r="F32" s="264"/>
      <c r="G32" s="289"/>
      <c r="H32" s="289"/>
      <c r="I32" s="268"/>
      <c r="J32" s="268"/>
      <c r="K32" s="268"/>
      <c r="L32" s="275"/>
      <c r="M32" s="13" t="str">
        <f t="shared" si="0"/>
        <v>03</v>
      </c>
      <c r="N32" s="14" t="s">
        <v>239</v>
      </c>
      <c r="O32" s="13" t="str">
        <f t="shared" si="1"/>
        <v>20ML.5018/02.02/238.03</v>
      </c>
      <c r="Q32" t="str">
        <f t="shared" si="2"/>
        <v>02</v>
      </c>
      <c r="R32" t="str">
        <f t="shared" si="5"/>
        <v>02</v>
      </c>
      <c r="S32" t="str">
        <f t="shared" si="7"/>
        <v>238</v>
      </c>
    </row>
    <row r="33" spans="2:19" ht="36" x14ac:dyDescent="0.25">
      <c r="B33" s="264"/>
      <c r="C33" s="264"/>
      <c r="D33" s="264"/>
      <c r="E33" s="264"/>
      <c r="F33" s="264"/>
      <c r="G33" s="289"/>
      <c r="H33" s="289"/>
      <c r="I33" s="268"/>
      <c r="J33" s="268"/>
      <c r="K33" s="271" t="s">
        <v>146</v>
      </c>
      <c r="L33" s="276" t="s">
        <v>102</v>
      </c>
      <c r="M33" s="13" t="str">
        <f t="shared" si="0"/>
        <v>01</v>
      </c>
      <c r="N33" s="14" t="s">
        <v>240</v>
      </c>
      <c r="O33" s="13" t="str">
        <f t="shared" si="1"/>
        <v>20ML.5018/02.02/239.01</v>
      </c>
      <c r="Q33" t="str">
        <f t="shared" si="2"/>
        <v>02</v>
      </c>
      <c r="R33" t="str">
        <f t="shared" si="5"/>
        <v>02</v>
      </c>
      <c r="S33" t="s">
        <v>146</v>
      </c>
    </row>
    <row r="34" spans="2:19" ht="36" x14ac:dyDescent="0.25">
      <c r="B34" s="264"/>
      <c r="C34" s="264"/>
      <c r="D34" s="264"/>
      <c r="E34" s="264"/>
      <c r="F34" s="264"/>
      <c r="G34" s="289"/>
      <c r="H34" s="289"/>
      <c r="I34" s="268"/>
      <c r="J34" s="268"/>
      <c r="K34" s="272"/>
      <c r="L34" s="274"/>
      <c r="M34" s="13" t="str">
        <f t="shared" si="0"/>
        <v>02</v>
      </c>
      <c r="N34" s="14" t="s">
        <v>241</v>
      </c>
      <c r="O34" s="13" t="str">
        <f t="shared" si="1"/>
        <v>20ML.5018/02.02/239.02</v>
      </c>
      <c r="Q34" t="str">
        <f t="shared" si="2"/>
        <v>02</v>
      </c>
      <c r="R34" t="str">
        <f t="shared" si="5"/>
        <v>02</v>
      </c>
      <c r="S34" t="str">
        <f t="shared" ref="S34:S35" si="8">S33</f>
        <v>239</v>
      </c>
    </row>
    <row r="35" spans="2:19" ht="36" x14ac:dyDescent="0.25">
      <c r="B35" s="264"/>
      <c r="C35" s="264"/>
      <c r="D35" s="264"/>
      <c r="E35" s="264"/>
      <c r="F35" s="264"/>
      <c r="G35" s="289"/>
      <c r="H35" s="289"/>
      <c r="I35" s="268"/>
      <c r="J35" s="268"/>
      <c r="K35" s="273"/>
      <c r="L35" s="275"/>
      <c r="M35" s="13" t="str">
        <f t="shared" si="0"/>
        <v>03</v>
      </c>
      <c r="N35" s="14" t="s">
        <v>242</v>
      </c>
      <c r="O35" s="13" t="str">
        <f t="shared" si="1"/>
        <v>20ML.5018/02.02/239.03</v>
      </c>
      <c r="Q35" t="str">
        <f t="shared" si="2"/>
        <v>02</v>
      </c>
      <c r="R35" t="str">
        <f t="shared" si="5"/>
        <v>02</v>
      </c>
      <c r="S35" t="str">
        <f t="shared" si="8"/>
        <v>239</v>
      </c>
    </row>
    <row r="36" spans="2:19" ht="36" x14ac:dyDescent="0.25">
      <c r="B36" s="264"/>
      <c r="C36" s="264"/>
      <c r="D36" s="264"/>
      <c r="E36" s="264"/>
      <c r="F36" s="264"/>
      <c r="G36" s="289"/>
      <c r="H36" s="289"/>
      <c r="I36" s="268"/>
      <c r="J36" s="268"/>
      <c r="K36" s="271" t="s">
        <v>147</v>
      </c>
      <c r="L36" s="276" t="s">
        <v>95</v>
      </c>
      <c r="M36" s="13" t="str">
        <f t="shared" si="0"/>
        <v>01</v>
      </c>
      <c r="N36" s="14" t="s">
        <v>243</v>
      </c>
      <c r="O36" s="13" t="str">
        <f t="shared" si="1"/>
        <v>20ML.5018/02.02/240.01</v>
      </c>
      <c r="Q36" t="str">
        <f t="shared" si="2"/>
        <v>02</v>
      </c>
      <c r="R36" t="str">
        <f t="shared" si="5"/>
        <v>02</v>
      </c>
      <c r="S36" t="s">
        <v>147</v>
      </c>
    </row>
    <row r="37" spans="2:19" ht="36" x14ac:dyDescent="0.25">
      <c r="B37" s="264"/>
      <c r="C37" s="264"/>
      <c r="D37" s="264"/>
      <c r="E37" s="264"/>
      <c r="F37" s="264"/>
      <c r="G37" s="289"/>
      <c r="H37" s="289"/>
      <c r="I37" s="268"/>
      <c r="J37" s="268"/>
      <c r="K37" s="272"/>
      <c r="L37" s="274"/>
      <c r="M37" s="13" t="str">
        <f t="shared" si="0"/>
        <v>02</v>
      </c>
      <c r="N37" s="14" t="s">
        <v>244</v>
      </c>
      <c r="O37" s="13" t="str">
        <f t="shared" si="1"/>
        <v>20ML.5018/02.02/240.02</v>
      </c>
      <c r="Q37" t="str">
        <f t="shared" si="2"/>
        <v>02</v>
      </c>
      <c r="R37" t="str">
        <f t="shared" si="5"/>
        <v>02</v>
      </c>
      <c r="S37" t="str">
        <f t="shared" ref="S37:S38" si="9">S36</f>
        <v>240</v>
      </c>
    </row>
    <row r="38" spans="2:19" ht="36" x14ac:dyDescent="0.25">
      <c r="B38" s="264"/>
      <c r="C38" s="264"/>
      <c r="D38" s="264"/>
      <c r="E38" s="264"/>
      <c r="F38" s="264"/>
      <c r="G38" s="289"/>
      <c r="H38" s="289"/>
      <c r="I38" s="268"/>
      <c r="J38" s="268"/>
      <c r="K38" s="273"/>
      <c r="L38" s="275"/>
      <c r="M38" s="13" t="str">
        <f t="shared" si="0"/>
        <v>03</v>
      </c>
      <c r="N38" s="14" t="s">
        <v>97</v>
      </c>
      <c r="O38" s="13" t="str">
        <f t="shared" si="1"/>
        <v>20ML.5018/02.02/240.03</v>
      </c>
      <c r="Q38" t="str">
        <f t="shared" si="2"/>
        <v>02</v>
      </c>
      <c r="R38" t="str">
        <f t="shared" si="5"/>
        <v>02</v>
      </c>
      <c r="S38" t="str">
        <f t="shared" si="9"/>
        <v>240</v>
      </c>
    </row>
    <row r="39" spans="2:19" ht="36" x14ac:dyDescent="0.25">
      <c r="B39" s="264"/>
      <c r="C39" s="264"/>
      <c r="D39" s="264"/>
      <c r="E39" s="264"/>
      <c r="F39" s="264"/>
      <c r="G39" s="289"/>
      <c r="H39" s="289"/>
      <c r="I39" s="268"/>
      <c r="J39" s="268"/>
      <c r="K39" s="271" t="s">
        <v>148</v>
      </c>
      <c r="L39" s="276" t="s">
        <v>94</v>
      </c>
      <c r="M39" s="13" t="str">
        <f t="shared" si="0"/>
        <v>01</v>
      </c>
      <c r="N39" s="14" t="s">
        <v>245</v>
      </c>
      <c r="O39" s="13" t="str">
        <f t="shared" si="1"/>
        <v>20ML.5018/02.02/241.01</v>
      </c>
      <c r="Q39" t="str">
        <f t="shared" ref="Q39:Q70" si="10">Q38</f>
        <v>02</v>
      </c>
      <c r="R39" t="str">
        <f t="shared" si="5"/>
        <v>02</v>
      </c>
      <c r="S39" t="s">
        <v>148</v>
      </c>
    </row>
    <row r="40" spans="2:19" ht="36" x14ac:dyDescent="0.25">
      <c r="B40" s="264"/>
      <c r="C40" s="264"/>
      <c r="D40" s="264"/>
      <c r="E40" s="264"/>
      <c r="F40" s="264"/>
      <c r="G40" s="289"/>
      <c r="H40" s="289"/>
      <c r="I40" s="268"/>
      <c r="J40" s="268"/>
      <c r="K40" s="272"/>
      <c r="L40" s="274"/>
      <c r="M40" s="13" t="str">
        <f t="shared" si="0"/>
        <v>02</v>
      </c>
      <c r="N40" s="203" t="s">
        <v>69</v>
      </c>
      <c r="O40" s="13" t="str">
        <f t="shared" si="1"/>
        <v>20ML.5018/02.02/241.02</v>
      </c>
      <c r="P40" t="s">
        <v>382</v>
      </c>
      <c r="Q40" t="str">
        <f t="shared" si="10"/>
        <v>02</v>
      </c>
      <c r="R40" t="str">
        <f t="shared" si="5"/>
        <v>02</v>
      </c>
      <c r="S40" t="str">
        <f t="shared" ref="S40:S43" si="11">S39</f>
        <v>241</v>
      </c>
    </row>
    <row r="41" spans="2:19" ht="36" x14ac:dyDescent="0.25">
      <c r="B41" s="264"/>
      <c r="C41" s="264"/>
      <c r="D41" s="264"/>
      <c r="E41" s="264"/>
      <c r="F41" s="264"/>
      <c r="G41" s="289"/>
      <c r="H41" s="289"/>
      <c r="I41" s="268"/>
      <c r="J41" s="268"/>
      <c r="K41" s="272"/>
      <c r="L41" s="274"/>
      <c r="M41" s="13" t="str">
        <f t="shared" si="0"/>
        <v>03</v>
      </c>
      <c r="N41" s="14" t="s">
        <v>246</v>
      </c>
      <c r="O41" s="13" t="str">
        <f t="shared" si="1"/>
        <v>20ML.5018/02.02/241.03</v>
      </c>
      <c r="Q41" t="str">
        <f t="shared" si="10"/>
        <v>02</v>
      </c>
      <c r="R41" t="str">
        <f t="shared" si="5"/>
        <v>02</v>
      </c>
      <c r="S41" t="str">
        <f t="shared" si="11"/>
        <v>241</v>
      </c>
    </row>
    <row r="42" spans="2:19" ht="36" x14ac:dyDescent="0.25">
      <c r="B42" s="264"/>
      <c r="C42" s="264"/>
      <c r="D42" s="264"/>
      <c r="E42" s="264"/>
      <c r="F42" s="264"/>
      <c r="G42" s="289"/>
      <c r="H42" s="289"/>
      <c r="I42" s="268"/>
      <c r="J42" s="268"/>
      <c r="K42" s="272"/>
      <c r="L42" s="274"/>
      <c r="M42" s="13" t="str">
        <f t="shared" si="0"/>
        <v>04</v>
      </c>
      <c r="N42" s="14" t="s">
        <v>70</v>
      </c>
      <c r="O42" s="13" t="str">
        <f t="shared" si="1"/>
        <v>20ML.5018/02.02/241.04</v>
      </c>
      <c r="Q42" t="str">
        <f t="shared" si="10"/>
        <v>02</v>
      </c>
      <c r="R42" t="str">
        <f t="shared" si="5"/>
        <v>02</v>
      </c>
      <c r="S42" t="str">
        <f t="shared" si="11"/>
        <v>241</v>
      </c>
    </row>
    <row r="43" spans="2:19" ht="36" x14ac:dyDescent="0.25">
      <c r="B43" s="264"/>
      <c r="C43" s="264"/>
      <c r="D43" s="264"/>
      <c r="E43" s="264"/>
      <c r="F43" s="264"/>
      <c r="G43" s="289"/>
      <c r="H43" s="289"/>
      <c r="I43" s="268"/>
      <c r="J43" s="268"/>
      <c r="K43" s="273"/>
      <c r="L43" s="275"/>
      <c r="M43" s="13" t="str">
        <f t="shared" si="0"/>
        <v>05</v>
      </c>
      <c r="N43" s="14" t="s">
        <v>71</v>
      </c>
      <c r="O43" s="13" t="str">
        <f t="shared" si="1"/>
        <v>20ML.5018/02.02/241.05</v>
      </c>
      <c r="Q43" t="str">
        <f t="shared" si="10"/>
        <v>02</v>
      </c>
      <c r="R43" t="str">
        <f t="shared" si="5"/>
        <v>02</v>
      </c>
      <c r="S43" t="str">
        <f t="shared" si="11"/>
        <v>241</v>
      </c>
    </row>
    <row r="44" spans="2:19" ht="54" x14ac:dyDescent="0.25">
      <c r="B44" s="264"/>
      <c r="C44" s="264"/>
      <c r="D44" s="264"/>
      <c r="E44" s="264"/>
      <c r="F44" s="264"/>
      <c r="G44" s="289"/>
      <c r="H44" s="289"/>
      <c r="I44" s="268"/>
      <c r="J44" s="268"/>
      <c r="K44" s="57" t="s">
        <v>150</v>
      </c>
      <c r="L44" s="60" t="s">
        <v>73</v>
      </c>
      <c r="M44" s="13" t="str">
        <f t="shared" si="0"/>
        <v>00</v>
      </c>
      <c r="N44" s="14" t="s">
        <v>222</v>
      </c>
      <c r="O44" s="13" t="str">
        <f t="shared" si="1"/>
        <v>20ML.5018/02.02/242.00</v>
      </c>
      <c r="Q44" t="str">
        <f t="shared" si="10"/>
        <v>02</v>
      </c>
      <c r="R44" t="str">
        <f t="shared" si="5"/>
        <v>02</v>
      </c>
      <c r="S44" t="s">
        <v>150</v>
      </c>
    </row>
    <row r="45" spans="2:19" ht="36" x14ac:dyDescent="0.25">
      <c r="B45" s="264"/>
      <c r="C45" s="264"/>
      <c r="D45" s="264"/>
      <c r="E45" s="264"/>
      <c r="F45" s="264"/>
      <c r="G45" s="289"/>
      <c r="H45" s="289"/>
      <c r="I45" s="268"/>
      <c r="J45" s="268"/>
      <c r="K45" s="57" t="s">
        <v>151</v>
      </c>
      <c r="L45" s="60" t="s">
        <v>74</v>
      </c>
      <c r="M45" s="24" t="str">
        <f t="shared" si="0"/>
        <v>00</v>
      </c>
      <c r="N45" s="14" t="s">
        <v>222</v>
      </c>
      <c r="O45" s="13" t="str">
        <f t="shared" si="1"/>
        <v>20ML.5018/02.02/243.00</v>
      </c>
      <c r="Q45" t="str">
        <f t="shared" si="10"/>
        <v>02</v>
      </c>
      <c r="R45" t="str">
        <f t="shared" si="5"/>
        <v>02</v>
      </c>
      <c r="S45" t="s">
        <v>151</v>
      </c>
    </row>
    <row r="46" spans="2:19" ht="36" x14ac:dyDescent="0.25">
      <c r="B46" s="264"/>
      <c r="C46" s="264"/>
      <c r="D46" s="264"/>
      <c r="E46" s="264"/>
      <c r="F46" s="264"/>
      <c r="G46" s="289"/>
      <c r="H46" s="289"/>
      <c r="I46" s="268"/>
      <c r="J46" s="268"/>
      <c r="K46" s="57" t="s">
        <v>153</v>
      </c>
      <c r="L46" s="12" t="s">
        <v>63</v>
      </c>
      <c r="M46" s="24" t="str">
        <f t="shared" si="0"/>
        <v>00</v>
      </c>
      <c r="N46" s="14" t="s">
        <v>222</v>
      </c>
      <c r="O46" s="13" t="str">
        <f t="shared" si="1"/>
        <v>20ML.5018/02.02/244.00</v>
      </c>
      <c r="Q46" t="str">
        <f t="shared" si="10"/>
        <v>02</v>
      </c>
      <c r="R46" t="str">
        <f t="shared" si="5"/>
        <v>02</v>
      </c>
      <c r="S46" t="s">
        <v>153</v>
      </c>
    </row>
    <row r="47" spans="2:19" ht="72" x14ac:dyDescent="0.25">
      <c r="B47" s="264"/>
      <c r="C47" s="264"/>
      <c r="D47" s="264"/>
      <c r="E47" s="264"/>
      <c r="F47" s="264"/>
      <c r="G47" s="289"/>
      <c r="H47" s="289"/>
      <c r="I47" s="268"/>
      <c r="J47" s="268"/>
      <c r="K47" s="271" t="s">
        <v>154</v>
      </c>
      <c r="L47" s="276" t="s">
        <v>75</v>
      </c>
      <c r="M47" s="24" t="str">
        <f t="shared" si="0"/>
        <v>01</v>
      </c>
      <c r="N47" s="14" t="s">
        <v>267</v>
      </c>
      <c r="O47" s="13" t="str">
        <f t="shared" si="1"/>
        <v>20ML.5018/02.02/245.01</v>
      </c>
      <c r="Q47" t="str">
        <f t="shared" si="10"/>
        <v>02</v>
      </c>
      <c r="R47" t="str">
        <f t="shared" si="5"/>
        <v>02</v>
      </c>
      <c r="S47" t="s">
        <v>154</v>
      </c>
    </row>
    <row r="48" spans="2:19" ht="36" x14ac:dyDescent="0.25">
      <c r="B48" s="264"/>
      <c r="C48" s="264"/>
      <c r="D48" s="264"/>
      <c r="E48" s="264"/>
      <c r="F48" s="264"/>
      <c r="G48" s="289"/>
      <c r="H48" s="289"/>
      <c r="I48" s="268"/>
      <c r="J48" s="268"/>
      <c r="K48" s="272"/>
      <c r="L48" s="274"/>
      <c r="M48" s="24" t="str">
        <f t="shared" si="0"/>
        <v>02</v>
      </c>
      <c r="N48" s="14" t="s">
        <v>59</v>
      </c>
      <c r="O48" s="13" t="str">
        <f t="shared" si="1"/>
        <v>20ML.5018/02.02/245.02</v>
      </c>
      <c r="Q48" t="str">
        <f t="shared" si="10"/>
        <v>02</v>
      </c>
      <c r="R48" t="str">
        <f t="shared" si="5"/>
        <v>02</v>
      </c>
      <c r="S48" t="str">
        <f t="shared" ref="S48:S49" si="12">S47</f>
        <v>245</v>
      </c>
    </row>
    <row r="49" spans="2:19" ht="36" x14ac:dyDescent="0.25">
      <c r="B49" s="264"/>
      <c r="C49" s="264"/>
      <c r="D49" s="264"/>
      <c r="E49" s="264"/>
      <c r="F49" s="264"/>
      <c r="G49" s="289"/>
      <c r="H49" s="289"/>
      <c r="I49" s="268"/>
      <c r="J49" s="268"/>
      <c r="K49" s="272"/>
      <c r="L49" s="274"/>
      <c r="M49" s="15" t="str">
        <f t="shared" si="0"/>
        <v>03</v>
      </c>
      <c r="N49" s="16" t="s">
        <v>100</v>
      </c>
      <c r="O49" s="15" t="str">
        <f t="shared" si="1"/>
        <v>20ML.5018/02.02/245.03</v>
      </c>
      <c r="Q49" t="str">
        <f t="shared" si="10"/>
        <v>02</v>
      </c>
      <c r="R49" t="str">
        <f t="shared" si="5"/>
        <v>02</v>
      </c>
      <c r="S49" t="str">
        <f t="shared" si="12"/>
        <v>245</v>
      </c>
    </row>
    <row r="50" spans="2:19" ht="36" x14ac:dyDescent="0.25">
      <c r="B50" s="264"/>
      <c r="C50" s="264"/>
      <c r="D50" s="264"/>
      <c r="E50" s="264"/>
      <c r="F50" s="264"/>
      <c r="G50" s="289"/>
      <c r="H50" s="289"/>
      <c r="I50" s="291" t="s">
        <v>129</v>
      </c>
      <c r="J50" s="291" t="s">
        <v>20</v>
      </c>
      <c r="K50" s="69" t="s">
        <v>142</v>
      </c>
      <c r="L50" s="26" t="s">
        <v>93</v>
      </c>
      <c r="M50" s="27" t="str">
        <f t="shared" si="0"/>
        <v>00</v>
      </c>
      <c r="N50" s="28" t="s">
        <v>222</v>
      </c>
      <c r="O50" s="27" t="str">
        <f t="shared" si="1"/>
        <v>20ML.5018/02.03/015.00</v>
      </c>
      <c r="Q50" t="str">
        <f t="shared" si="10"/>
        <v>02</v>
      </c>
      <c r="R50" t="s">
        <v>129</v>
      </c>
      <c r="S50" t="s">
        <v>142</v>
      </c>
    </row>
    <row r="51" spans="2:19" ht="36" x14ac:dyDescent="0.25">
      <c r="B51" s="264"/>
      <c r="C51" s="264"/>
      <c r="D51" s="264"/>
      <c r="E51" s="264"/>
      <c r="F51" s="264"/>
      <c r="G51" s="289"/>
      <c r="H51" s="289"/>
      <c r="I51" s="291"/>
      <c r="J51" s="291"/>
      <c r="K51" s="77" t="s">
        <v>139</v>
      </c>
      <c r="L51" s="26" t="s">
        <v>40</v>
      </c>
      <c r="M51" s="27" t="str">
        <f t="shared" si="0"/>
        <v>00</v>
      </c>
      <c r="N51" s="29" t="s">
        <v>222</v>
      </c>
      <c r="O51" s="30" t="str">
        <f t="shared" si="1"/>
        <v>20ML.5018/02.03/017.00</v>
      </c>
      <c r="Q51" t="str">
        <f t="shared" si="10"/>
        <v>02</v>
      </c>
      <c r="R51" t="str">
        <f t="shared" ref="R51:R90" si="13">R50</f>
        <v>03</v>
      </c>
      <c r="S51" t="s">
        <v>139</v>
      </c>
    </row>
    <row r="52" spans="2:19" ht="36" x14ac:dyDescent="0.25">
      <c r="B52" s="264"/>
      <c r="C52" s="264"/>
      <c r="D52" s="264"/>
      <c r="E52" s="264"/>
      <c r="F52" s="264"/>
      <c r="G52" s="289"/>
      <c r="H52" s="289"/>
      <c r="I52" s="291"/>
      <c r="J52" s="291"/>
      <c r="K52" s="77" t="s">
        <v>127</v>
      </c>
      <c r="L52" s="26" t="s">
        <v>126</v>
      </c>
      <c r="M52" s="27" t="str">
        <f t="shared" si="0"/>
        <v>01</v>
      </c>
      <c r="N52" s="29" t="s">
        <v>88</v>
      </c>
      <c r="O52" s="30" t="str">
        <f t="shared" si="1"/>
        <v>20ML.5018/02.03/057.01</v>
      </c>
      <c r="Q52" t="str">
        <f t="shared" si="10"/>
        <v>02</v>
      </c>
      <c r="R52" t="str">
        <f t="shared" si="13"/>
        <v>03</v>
      </c>
      <c r="S52" t="s">
        <v>127</v>
      </c>
    </row>
    <row r="53" spans="2:19" ht="36" x14ac:dyDescent="0.25">
      <c r="B53" s="264"/>
      <c r="C53" s="264"/>
      <c r="D53" s="264"/>
      <c r="E53" s="264"/>
      <c r="F53" s="264"/>
      <c r="G53" s="289"/>
      <c r="H53" s="289"/>
      <c r="I53" s="291"/>
      <c r="J53" s="291"/>
      <c r="K53" s="77" t="s">
        <v>155</v>
      </c>
      <c r="L53" s="74" t="s">
        <v>156</v>
      </c>
      <c r="M53" s="30" t="str">
        <f t="shared" si="0"/>
        <v>01</v>
      </c>
      <c r="N53" s="29" t="s">
        <v>157</v>
      </c>
      <c r="O53" s="30" t="str">
        <f t="shared" si="1"/>
        <v>20ML.5018/02.03/175.01</v>
      </c>
      <c r="Q53" t="str">
        <f t="shared" si="10"/>
        <v>02</v>
      </c>
      <c r="R53" t="str">
        <f t="shared" si="13"/>
        <v>03</v>
      </c>
      <c r="S53" t="s">
        <v>155</v>
      </c>
    </row>
    <row r="54" spans="2:19" ht="90" x14ac:dyDescent="0.25">
      <c r="B54" s="264"/>
      <c r="C54" s="264"/>
      <c r="D54" s="264"/>
      <c r="E54" s="264"/>
      <c r="F54" s="264"/>
      <c r="G54" s="289"/>
      <c r="H54" s="289"/>
      <c r="I54" s="291"/>
      <c r="J54" s="291"/>
      <c r="K54" s="77" t="s">
        <v>158</v>
      </c>
      <c r="L54" s="74" t="s">
        <v>76</v>
      </c>
      <c r="M54" s="30" t="str">
        <f t="shared" si="0"/>
        <v>01</v>
      </c>
      <c r="N54" s="29" t="s">
        <v>247</v>
      </c>
      <c r="O54" s="30" t="str">
        <f t="shared" si="1"/>
        <v>20ML.5018/02.03/246.01</v>
      </c>
      <c r="Q54" t="str">
        <f t="shared" si="10"/>
        <v>02</v>
      </c>
      <c r="R54" t="str">
        <f t="shared" si="13"/>
        <v>03</v>
      </c>
      <c r="S54" t="s">
        <v>158</v>
      </c>
    </row>
    <row r="55" spans="2:19" ht="72" x14ac:dyDescent="0.25">
      <c r="B55" s="264"/>
      <c r="C55" s="264"/>
      <c r="D55" s="264"/>
      <c r="E55" s="264"/>
      <c r="F55" s="264"/>
      <c r="G55" s="289"/>
      <c r="H55" s="289"/>
      <c r="I55" s="291"/>
      <c r="J55" s="291"/>
      <c r="K55" s="311" t="s">
        <v>159</v>
      </c>
      <c r="L55" s="302" t="s">
        <v>81</v>
      </c>
      <c r="M55" s="27" t="str">
        <f t="shared" si="0"/>
        <v>01</v>
      </c>
      <c r="N55" s="28" t="s">
        <v>248</v>
      </c>
      <c r="O55" s="30" t="str">
        <f t="shared" si="1"/>
        <v>20ML.5018/02.03/247.01</v>
      </c>
      <c r="Q55" t="str">
        <f t="shared" si="10"/>
        <v>02</v>
      </c>
      <c r="R55" t="str">
        <f t="shared" si="13"/>
        <v>03</v>
      </c>
      <c r="S55" t="s">
        <v>159</v>
      </c>
    </row>
    <row r="56" spans="2:19" ht="72" x14ac:dyDescent="0.25">
      <c r="B56" s="264"/>
      <c r="C56" s="264"/>
      <c r="D56" s="264"/>
      <c r="E56" s="264"/>
      <c r="F56" s="264"/>
      <c r="G56" s="289"/>
      <c r="H56" s="289"/>
      <c r="I56" s="291"/>
      <c r="J56" s="291"/>
      <c r="K56" s="312"/>
      <c r="L56" s="303"/>
      <c r="M56" s="27" t="str">
        <f t="shared" si="0"/>
        <v>02</v>
      </c>
      <c r="N56" s="28" t="s">
        <v>249</v>
      </c>
      <c r="O56" s="30" t="str">
        <f t="shared" si="1"/>
        <v>20ML.5018/02.03/247.02</v>
      </c>
      <c r="Q56" t="str">
        <f t="shared" si="10"/>
        <v>02</v>
      </c>
      <c r="R56" t="str">
        <f t="shared" si="13"/>
        <v>03</v>
      </c>
      <c r="S56" t="str">
        <f>S55</f>
        <v>247</v>
      </c>
    </row>
    <row r="57" spans="2:19" ht="126" x14ac:dyDescent="0.25">
      <c r="B57" s="264"/>
      <c r="C57" s="264"/>
      <c r="D57" s="264"/>
      <c r="E57" s="264"/>
      <c r="F57" s="264"/>
      <c r="G57" s="289"/>
      <c r="H57" s="289"/>
      <c r="I57" s="291"/>
      <c r="J57" s="291"/>
      <c r="K57" s="77" t="s">
        <v>160</v>
      </c>
      <c r="L57" s="26" t="s">
        <v>161</v>
      </c>
      <c r="M57" s="27" t="str">
        <f t="shared" si="0"/>
        <v>01</v>
      </c>
      <c r="N57" s="28" t="s">
        <v>268</v>
      </c>
      <c r="O57" s="30" t="str">
        <f t="shared" si="1"/>
        <v>20ML.5018/02.03/248.01</v>
      </c>
      <c r="Q57" t="str">
        <f t="shared" si="10"/>
        <v>02</v>
      </c>
      <c r="R57" t="str">
        <f t="shared" si="13"/>
        <v>03</v>
      </c>
      <c r="S57" t="s">
        <v>160</v>
      </c>
    </row>
    <row r="58" spans="2:19" ht="126" x14ac:dyDescent="0.25">
      <c r="B58" s="264"/>
      <c r="C58" s="264"/>
      <c r="D58" s="264"/>
      <c r="E58" s="264"/>
      <c r="F58" s="264"/>
      <c r="G58" s="289"/>
      <c r="H58" s="289"/>
      <c r="I58" s="291"/>
      <c r="J58" s="291"/>
      <c r="K58" s="77" t="s">
        <v>162</v>
      </c>
      <c r="L58" s="26" t="s">
        <v>82</v>
      </c>
      <c r="M58" s="27" t="str">
        <f t="shared" si="0"/>
        <v>01</v>
      </c>
      <c r="N58" s="28" t="s">
        <v>250</v>
      </c>
      <c r="O58" s="30" t="str">
        <f t="shared" si="1"/>
        <v>20ML.5018/02.03/249.01</v>
      </c>
      <c r="Q58" t="str">
        <f t="shared" si="10"/>
        <v>02</v>
      </c>
      <c r="R58" t="str">
        <f t="shared" si="13"/>
        <v>03</v>
      </c>
      <c r="S58" t="s">
        <v>162</v>
      </c>
    </row>
    <row r="59" spans="2:19" ht="36" x14ac:dyDescent="0.25">
      <c r="B59" s="264"/>
      <c r="C59" s="264"/>
      <c r="D59" s="264"/>
      <c r="E59" s="264"/>
      <c r="F59" s="264"/>
      <c r="G59" s="289"/>
      <c r="H59" s="289"/>
      <c r="I59" s="291"/>
      <c r="J59" s="291"/>
      <c r="K59" s="77" t="s">
        <v>163</v>
      </c>
      <c r="L59" s="26" t="s">
        <v>106</v>
      </c>
      <c r="M59" s="27" t="str">
        <f t="shared" si="0"/>
        <v>01</v>
      </c>
      <c r="N59" s="29" t="s">
        <v>88</v>
      </c>
      <c r="O59" s="30" t="str">
        <f t="shared" si="1"/>
        <v>20ML.5018/02.03/250.01</v>
      </c>
      <c r="Q59" t="str">
        <f t="shared" si="10"/>
        <v>02</v>
      </c>
      <c r="R59" t="str">
        <f t="shared" si="13"/>
        <v>03</v>
      </c>
      <c r="S59" t="s">
        <v>163</v>
      </c>
    </row>
    <row r="60" spans="2:19" ht="36" x14ac:dyDescent="0.25">
      <c r="B60" s="264"/>
      <c r="C60" s="264"/>
      <c r="D60" s="264"/>
      <c r="E60" s="264"/>
      <c r="F60" s="264"/>
      <c r="G60" s="289"/>
      <c r="H60" s="289"/>
      <c r="I60" s="291"/>
      <c r="J60" s="291"/>
      <c r="K60" s="77" t="s">
        <v>164</v>
      </c>
      <c r="L60" s="26" t="s">
        <v>96</v>
      </c>
      <c r="M60" s="27" t="str">
        <f t="shared" si="0"/>
        <v>00</v>
      </c>
      <c r="N60" s="29" t="s">
        <v>222</v>
      </c>
      <c r="O60" s="30" t="str">
        <f t="shared" si="1"/>
        <v>20ML.5018/02.03/251.00</v>
      </c>
      <c r="Q60" t="str">
        <f t="shared" si="10"/>
        <v>02</v>
      </c>
      <c r="R60" t="str">
        <f t="shared" si="13"/>
        <v>03</v>
      </c>
      <c r="S60" t="s">
        <v>164</v>
      </c>
    </row>
    <row r="61" spans="2:19" ht="36" x14ac:dyDescent="0.25">
      <c r="B61" s="264"/>
      <c r="C61" s="264"/>
      <c r="D61" s="264"/>
      <c r="E61" s="264"/>
      <c r="F61" s="264"/>
      <c r="G61" s="289"/>
      <c r="H61" s="289"/>
      <c r="I61" s="291"/>
      <c r="J61" s="291"/>
      <c r="K61" s="311" t="s">
        <v>165</v>
      </c>
      <c r="L61" s="302" t="s">
        <v>77</v>
      </c>
      <c r="M61" s="27" t="str">
        <f t="shared" si="0"/>
        <v>01</v>
      </c>
      <c r="N61" s="89" t="s">
        <v>251</v>
      </c>
      <c r="O61" s="27" t="str">
        <f t="shared" si="1"/>
        <v>20ML.5018/02.03/252.01</v>
      </c>
      <c r="Q61" t="str">
        <f t="shared" si="10"/>
        <v>02</v>
      </c>
      <c r="R61" t="str">
        <f t="shared" si="13"/>
        <v>03</v>
      </c>
      <c r="S61" t="s">
        <v>165</v>
      </c>
    </row>
    <row r="62" spans="2:19" ht="36" x14ac:dyDescent="0.25">
      <c r="B62" s="264"/>
      <c r="C62" s="264"/>
      <c r="D62" s="264"/>
      <c r="E62" s="264"/>
      <c r="F62" s="264"/>
      <c r="G62" s="289"/>
      <c r="H62" s="289"/>
      <c r="I62" s="291"/>
      <c r="J62" s="291"/>
      <c r="K62" s="313"/>
      <c r="L62" s="304"/>
      <c r="M62" s="27" t="str">
        <f t="shared" si="0"/>
        <v>02</v>
      </c>
      <c r="N62" s="89" t="s">
        <v>107</v>
      </c>
      <c r="O62" s="27" t="str">
        <f t="shared" si="1"/>
        <v>20ML.5018/02.03/252.02</v>
      </c>
      <c r="Q62" t="str">
        <f t="shared" si="10"/>
        <v>02</v>
      </c>
      <c r="R62" t="str">
        <f t="shared" si="13"/>
        <v>03</v>
      </c>
      <c r="S62" t="str">
        <f t="shared" ref="S62:S67" si="14">S61</f>
        <v>252</v>
      </c>
    </row>
    <row r="63" spans="2:19" ht="36" x14ac:dyDescent="0.25">
      <c r="B63" s="264"/>
      <c r="C63" s="264"/>
      <c r="D63" s="264"/>
      <c r="E63" s="264"/>
      <c r="F63" s="264"/>
      <c r="G63" s="289"/>
      <c r="H63" s="289"/>
      <c r="I63" s="291"/>
      <c r="J63" s="291"/>
      <c r="K63" s="313"/>
      <c r="L63" s="304"/>
      <c r="M63" s="27" t="str">
        <f t="shared" si="0"/>
        <v>03</v>
      </c>
      <c r="N63" s="89" t="s">
        <v>49</v>
      </c>
      <c r="O63" s="27" t="str">
        <f t="shared" si="1"/>
        <v>20ML.5018/02.03/252.03</v>
      </c>
      <c r="Q63" t="str">
        <f t="shared" si="10"/>
        <v>02</v>
      </c>
      <c r="R63" t="str">
        <f t="shared" si="13"/>
        <v>03</v>
      </c>
      <c r="S63" t="str">
        <f t="shared" si="14"/>
        <v>252</v>
      </c>
    </row>
    <row r="64" spans="2:19" ht="36" x14ac:dyDescent="0.25">
      <c r="B64" s="264"/>
      <c r="C64" s="264"/>
      <c r="D64" s="264"/>
      <c r="E64" s="264"/>
      <c r="F64" s="264"/>
      <c r="G64" s="289"/>
      <c r="H64" s="289"/>
      <c r="I64" s="291"/>
      <c r="J64" s="291"/>
      <c r="K64" s="313"/>
      <c r="L64" s="304"/>
      <c r="M64" s="27" t="str">
        <f t="shared" si="0"/>
        <v>04</v>
      </c>
      <c r="N64" s="89" t="s">
        <v>93</v>
      </c>
      <c r="O64" s="27" t="str">
        <f t="shared" si="1"/>
        <v>20ML.5018/02.03/252.04</v>
      </c>
      <c r="Q64" t="str">
        <f t="shared" si="10"/>
        <v>02</v>
      </c>
      <c r="R64" t="str">
        <f t="shared" si="13"/>
        <v>03</v>
      </c>
      <c r="S64" t="str">
        <f t="shared" si="14"/>
        <v>252</v>
      </c>
    </row>
    <row r="65" spans="2:19" ht="36" x14ac:dyDescent="0.25">
      <c r="B65" s="264"/>
      <c r="C65" s="264"/>
      <c r="D65" s="264"/>
      <c r="E65" s="264"/>
      <c r="F65" s="264"/>
      <c r="G65" s="289"/>
      <c r="H65" s="289"/>
      <c r="I65" s="291"/>
      <c r="J65" s="291"/>
      <c r="K65" s="313"/>
      <c r="L65" s="304"/>
      <c r="M65" s="27" t="str">
        <f t="shared" si="0"/>
        <v>05</v>
      </c>
      <c r="N65" s="89" t="s">
        <v>42</v>
      </c>
      <c r="O65" s="27" t="str">
        <f t="shared" si="1"/>
        <v>20ML.5018/02.03/252.05</v>
      </c>
      <c r="Q65" t="str">
        <f t="shared" si="10"/>
        <v>02</v>
      </c>
      <c r="R65" t="str">
        <f t="shared" si="13"/>
        <v>03</v>
      </c>
      <c r="S65" t="str">
        <f t="shared" si="14"/>
        <v>252</v>
      </c>
    </row>
    <row r="66" spans="2:19" ht="36" x14ac:dyDescent="0.25">
      <c r="B66" s="264"/>
      <c r="C66" s="264"/>
      <c r="D66" s="264"/>
      <c r="E66" s="264"/>
      <c r="F66" s="264"/>
      <c r="G66" s="289"/>
      <c r="H66" s="289"/>
      <c r="I66" s="291"/>
      <c r="J66" s="291"/>
      <c r="K66" s="313"/>
      <c r="L66" s="304"/>
      <c r="M66" s="27" t="str">
        <f t="shared" si="0"/>
        <v>06</v>
      </c>
      <c r="N66" s="89" t="s">
        <v>223</v>
      </c>
      <c r="O66" s="27" t="str">
        <f t="shared" si="1"/>
        <v>20ML.5018/02.03/252.06</v>
      </c>
      <c r="Q66" t="str">
        <f t="shared" si="10"/>
        <v>02</v>
      </c>
      <c r="R66" t="str">
        <f t="shared" si="13"/>
        <v>03</v>
      </c>
      <c r="S66" t="str">
        <f t="shared" si="14"/>
        <v>252</v>
      </c>
    </row>
    <row r="67" spans="2:19" ht="36" x14ac:dyDescent="0.25">
      <c r="B67" s="264"/>
      <c r="C67" s="264"/>
      <c r="D67" s="264"/>
      <c r="E67" s="264"/>
      <c r="F67" s="264"/>
      <c r="G67" s="289"/>
      <c r="H67" s="289"/>
      <c r="I67" s="291"/>
      <c r="J67" s="291"/>
      <c r="K67" s="312"/>
      <c r="L67" s="303"/>
      <c r="M67" s="27" t="str">
        <f t="shared" si="0"/>
        <v>07</v>
      </c>
      <c r="N67" s="89" t="s">
        <v>40</v>
      </c>
      <c r="O67" s="27" t="str">
        <f t="shared" si="1"/>
        <v>20ML.5018/02.03/252.07</v>
      </c>
      <c r="Q67" t="str">
        <f t="shared" si="10"/>
        <v>02</v>
      </c>
      <c r="R67" t="str">
        <f t="shared" si="13"/>
        <v>03</v>
      </c>
      <c r="S67" t="str">
        <f t="shared" si="14"/>
        <v>252</v>
      </c>
    </row>
    <row r="68" spans="2:19" ht="36" x14ac:dyDescent="0.25">
      <c r="B68" s="264"/>
      <c r="C68" s="264"/>
      <c r="D68" s="264"/>
      <c r="E68" s="264"/>
      <c r="F68" s="264"/>
      <c r="G68" s="289"/>
      <c r="H68" s="289"/>
      <c r="I68" s="291"/>
      <c r="J68" s="291"/>
      <c r="K68" s="311" t="s">
        <v>166</v>
      </c>
      <c r="L68" s="302" t="s">
        <v>78</v>
      </c>
      <c r="M68" s="27" t="str">
        <f t="shared" si="0"/>
        <v>01</v>
      </c>
      <c r="N68" s="89" t="s">
        <v>251</v>
      </c>
      <c r="O68" s="27" t="str">
        <f t="shared" si="1"/>
        <v>20ML.5018/02.03/253.01</v>
      </c>
      <c r="Q68" t="str">
        <f t="shared" si="10"/>
        <v>02</v>
      </c>
      <c r="R68" t="str">
        <f t="shared" si="13"/>
        <v>03</v>
      </c>
      <c r="S68" t="s">
        <v>166</v>
      </c>
    </row>
    <row r="69" spans="2:19" ht="36" x14ac:dyDescent="0.25">
      <c r="B69" s="264"/>
      <c r="C69" s="264"/>
      <c r="D69" s="264"/>
      <c r="E69" s="264"/>
      <c r="F69" s="264"/>
      <c r="G69" s="289"/>
      <c r="H69" s="289"/>
      <c r="I69" s="291"/>
      <c r="J69" s="291"/>
      <c r="K69" s="313"/>
      <c r="L69" s="304"/>
      <c r="M69" s="27" t="str">
        <f t="shared" ref="M69:M128" si="15">"0"&amp;IF(N69="","0",IF(K69="",1+M68,1))</f>
        <v>02</v>
      </c>
      <c r="N69" s="89" t="s">
        <v>107</v>
      </c>
      <c r="O69" s="27" t="str">
        <f t="shared" si="1"/>
        <v>20ML.5018/02.03/253.02</v>
      </c>
      <c r="Q69" t="str">
        <f t="shared" si="10"/>
        <v>02</v>
      </c>
      <c r="R69" t="str">
        <f t="shared" si="13"/>
        <v>03</v>
      </c>
      <c r="S69" t="str">
        <f t="shared" ref="S69:S75" si="16">S68</f>
        <v>253</v>
      </c>
    </row>
    <row r="70" spans="2:19" ht="36" x14ac:dyDescent="0.25">
      <c r="B70" s="264"/>
      <c r="C70" s="264"/>
      <c r="D70" s="264"/>
      <c r="E70" s="264"/>
      <c r="F70" s="264"/>
      <c r="G70" s="289"/>
      <c r="H70" s="289"/>
      <c r="I70" s="291"/>
      <c r="J70" s="291"/>
      <c r="K70" s="313"/>
      <c r="L70" s="304"/>
      <c r="M70" s="27" t="str">
        <f t="shared" si="15"/>
        <v>03</v>
      </c>
      <c r="N70" s="89" t="s">
        <v>49</v>
      </c>
      <c r="O70" s="27" t="str">
        <f t="shared" si="1"/>
        <v>20ML.5018/02.03/253.03</v>
      </c>
      <c r="Q70" t="str">
        <f t="shared" si="10"/>
        <v>02</v>
      </c>
      <c r="R70" t="str">
        <f t="shared" si="13"/>
        <v>03</v>
      </c>
      <c r="S70" t="str">
        <f t="shared" si="16"/>
        <v>253</v>
      </c>
    </row>
    <row r="71" spans="2:19" ht="36" x14ac:dyDescent="0.25">
      <c r="B71" s="264"/>
      <c r="C71" s="264"/>
      <c r="D71" s="264"/>
      <c r="E71" s="264"/>
      <c r="F71" s="264"/>
      <c r="G71" s="289"/>
      <c r="H71" s="289"/>
      <c r="I71" s="291"/>
      <c r="J71" s="291"/>
      <c r="K71" s="313"/>
      <c r="L71" s="304"/>
      <c r="M71" s="27" t="str">
        <f t="shared" si="15"/>
        <v>04</v>
      </c>
      <c r="N71" s="89" t="s">
        <v>93</v>
      </c>
      <c r="O71" s="27" t="str">
        <f t="shared" ref="O71:O129" si="17">CONCATENATE($B$4,$C$4,".",$E$4,"/",Q71,".",R71,"/",S71,".",M71)</f>
        <v>20ML.5018/02.03/253.04</v>
      </c>
      <c r="Q71" t="str">
        <f t="shared" ref="Q71:Q102" si="18">Q70</f>
        <v>02</v>
      </c>
      <c r="R71" t="str">
        <f t="shared" si="13"/>
        <v>03</v>
      </c>
      <c r="S71" t="str">
        <f t="shared" si="16"/>
        <v>253</v>
      </c>
    </row>
    <row r="72" spans="2:19" ht="36" x14ac:dyDescent="0.25">
      <c r="B72" s="264"/>
      <c r="C72" s="264"/>
      <c r="D72" s="264"/>
      <c r="E72" s="264"/>
      <c r="F72" s="264"/>
      <c r="G72" s="289"/>
      <c r="H72" s="289"/>
      <c r="I72" s="291"/>
      <c r="J72" s="291"/>
      <c r="K72" s="313"/>
      <c r="L72" s="304"/>
      <c r="M72" s="27" t="str">
        <f t="shared" si="15"/>
        <v>05</v>
      </c>
      <c r="N72" s="89" t="s">
        <v>42</v>
      </c>
      <c r="O72" s="27" t="str">
        <f t="shared" si="17"/>
        <v>20ML.5018/02.03/253.05</v>
      </c>
      <c r="Q72" t="str">
        <f t="shared" si="18"/>
        <v>02</v>
      </c>
      <c r="R72" t="str">
        <f t="shared" si="13"/>
        <v>03</v>
      </c>
      <c r="S72" t="str">
        <f t="shared" si="16"/>
        <v>253</v>
      </c>
    </row>
    <row r="73" spans="2:19" ht="36" x14ac:dyDescent="0.25">
      <c r="B73" s="264"/>
      <c r="C73" s="264"/>
      <c r="D73" s="264"/>
      <c r="E73" s="264"/>
      <c r="F73" s="264"/>
      <c r="G73" s="289"/>
      <c r="H73" s="289"/>
      <c r="I73" s="291"/>
      <c r="J73" s="291"/>
      <c r="K73" s="313"/>
      <c r="L73" s="304"/>
      <c r="M73" s="27" t="str">
        <f t="shared" si="15"/>
        <v>06</v>
      </c>
      <c r="N73" s="89" t="s">
        <v>223</v>
      </c>
      <c r="O73" s="27" t="str">
        <f t="shared" si="17"/>
        <v>20ML.5018/02.03/253.06</v>
      </c>
      <c r="Q73" t="str">
        <f t="shared" si="18"/>
        <v>02</v>
      </c>
      <c r="R73" t="str">
        <f t="shared" si="13"/>
        <v>03</v>
      </c>
      <c r="S73" t="str">
        <f t="shared" si="16"/>
        <v>253</v>
      </c>
    </row>
    <row r="74" spans="2:19" ht="36" x14ac:dyDescent="0.25">
      <c r="B74" s="264"/>
      <c r="C74" s="264"/>
      <c r="D74" s="264"/>
      <c r="E74" s="264"/>
      <c r="F74" s="264"/>
      <c r="G74" s="289"/>
      <c r="H74" s="289"/>
      <c r="I74" s="291"/>
      <c r="J74" s="291"/>
      <c r="K74" s="313"/>
      <c r="L74" s="304"/>
      <c r="M74" s="27" t="str">
        <f t="shared" si="15"/>
        <v>07</v>
      </c>
      <c r="N74" s="89" t="s">
        <v>40</v>
      </c>
      <c r="O74" s="27" t="str">
        <f t="shared" si="17"/>
        <v>20ML.5018/02.03/253.07</v>
      </c>
      <c r="Q74" t="str">
        <f t="shared" si="18"/>
        <v>02</v>
      </c>
      <c r="R74" t="str">
        <f t="shared" si="13"/>
        <v>03</v>
      </c>
      <c r="S74" t="str">
        <f t="shared" si="16"/>
        <v>253</v>
      </c>
    </row>
    <row r="75" spans="2:19" ht="36" x14ac:dyDescent="0.25">
      <c r="B75" s="264"/>
      <c r="C75" s="264"/>
      <c r="D75" s="264"/>
      <c r="E75" s="264"/>
      <c r="F75" s="264"/>
      <c r="G75" s="289"/>
      <c r="H75" s="289"/>
      <c r="I75" s="291"/>
      <c r="J75" s="291"/>
      <c r="K75" s="312"/>
      <c r="L75" s="303"/>
      <c r="M75" s="27" t="str">
        <f t="shared" si="15"/>
        <v>08</v>
      </c>
      <c r="N75" s="89" t="s">
        <v>108</v>
      </c>
      <c r="O75" s="27" t="str">
        <f t="shared" si="17"/>
        <v>20ML.5018/02.03/253.08</v>
      </c>
      <c r="Q75" t="str">
        <f t="shared" si="18"/>
        <v>02</v>
      </c>
      <c r="R75" t="str">
        <f t="shared" si="13"/>
        <v>03</v>
      </c>
      <c r="S75" t="str">
        <f t="shared" si="16"/>
        <v>253</v>
      </c>
    </row>
    <row r="76" spans="2:19" ht="36" x14ac:dyDescent="0.25">
      <c r="B76" s="264"/>
      <c r="C76" s="264"/>
      <c r="D76" s="264"/>
      <c r="E76" s="264"/>
      <c r="F76" s="264"/>
      <c r="G76" s="289"/>
      <c r="H76" s="289"/>
      <c r="I76" s="291"/>
      <c r="J76" s="291"/>
      <c r="K76" s="311" t="s">
        <v>167</v>
      </c>
      <c r="L76" s="302" t="s">
        <v>79</v>
      </c>
      <c r="M76" s="27" t="str">
        <f t="shared" si="15"/>
        <v>01</v>
      </c>
      <c r="N76" s="89" t="s">
        <v>251</v>
      </c>
      <c r="O76" s="27" t="str">
        <f t="shared" si="17"/>
        <v>20ML.5018/02.03/254.01</v>
      </c>
      <c r="Q76" t="str">
        <f t="shared" si="18"/>
        <v>02</v>
      </c>
      <c r="R76" t="str">
        <f t="shared" si="13"/>
        <v>03</v>
      </c>
      <c r="S76" t="s">
        <v>167</v>
      </c>
    </row>
    <row r="77" spans="2:19" ht="36" x14ac:dyDescent="0.25">
      <c r="B77" s="264"/>
      <c r="C77" s="264"/>
      <c r="D77" s="264"/>
      <c r="E77" s="264"/>
      <c r="F77" s="264"/>
      <c r="G77" s="289"/>
      <c r="H77" s="289"/>
      <c r="I77" s="291"/>
      <c r="J77" s="291"/>
      <c r="K77" s="313"/>
      <c r="L77" s="304"/>
      <c r="M77" s="27" t="str">
        <f t="shared" si="15"/>
        <v>02</v>
      </c>
      <c r="N77" s="89" t="s">
        <v>107</v>
      </c>
      <c r="O77" s="27" t="str">
        <f t="shared" si="17"/>
        <v>20ML.5018/02.03/254.02</v>
      </c>
      <c r="Q77" t="str">
        <f t="shared" si="18"/>
        <v>02</v>
      </c>
      <c r="R77" t="str">
        <f t="shared" si="13"/>
        <v>03</v>
      </c>
      <c r="S77" t="str">
        <f t="shared" ref="S77:S82" si="19">S76</f>
        <v>254</v>
      </c>
    </row>
    <row r="78" spans="2:19" ht="36" x14ac:dyDescent="0.25">
      <c r="B78" s="264"/>
      <c r="C78" s="264"/>
      <c r="D78" s="264"/>
      <c r="E78" s="264"/>
      <c r="F78" s="264"/>
      <c r="G78" s="289"/>
      <c r="H78" s="289"/>
      <c r="I78" s="291"/>
      <c r="J78" s="291"/>
      <c r="K78" s="313"/>
      <c r="L78" s="304"/>
      <c r="M78" s="27" t="str">
        <f t="shared" si="15"/>
        <v>03</v>
      </c>
      <c r="N78" s="89" t="s">
        <v>49</v>
      </c>
      <c r="O78" s="27" t="str">
        <f t="shared" si="17"/>
        <v>20ML.5018/02.03/254.03</v>
      </c>
      <c r="Q78" t="str">
        <f t="shared" si="18"/>
        <v>02</v>
      </c>
      <c r="R78" t="str">
        <f t="shared" si="13"/>
        <v>03</v>
      </c>
      <c r="S78" t="str">
        <f t="shared" si="19"/>
        <v>254</v>
      </c>
    </row>
    <row r="79" spans="2:19" ht="36" x14ac:dyDescent="0.25">
      <c r="B79" s="264"/>
      <c r="C79" s="264"/>
      <c r="D79" s="264"/>
      <c r="E79" s="264"/>
      <c r="F79" s="264"/>
      <c r="G79" s="289"/>
      <c r="H79" s="289"/>
      <c r="I79" s="291"/>
      <c r="J79" s="291"/>
      <c r="K79" s="313"/>
      <c r="L79" s="304"/>
      <c r="M79" s="27" t="str">
        <f t="shared" si="15"/>
        <v>04</v>
      </c>
      <c r="N79" s="89" t="s">
        <v>93</v>
      </c>
      <c r="O79" s="27" t="str">
        <f t="shared" si="17"/>
        <v>20ML.5018/02.03/254.04</v>
      </c>
      <c r="Q79" t="str">
        <f t="shared" si="18"/>
        <v>02</v>
      </c>
      <c r="R79" t="str">
        <f t="shared" si="13"/>
        <v>03</v>
      </c>
      <c r="S79" t="str">
        <f t="shared" si="19"/>
        <v>254</v>
      </c>
    </row>
    <row r="80" spans="2:19" ht="36" x14ac:dyDescent="0.25">
      <c r="B80" s="264"/>
      <c r="C80" s="264"/>
      <c r="D80" s="264"/>
      <c r="E80" s="264"/>
      <c r="F80" s="264"/>
      <c r="G80" s="289"/>
      <c r="H80" s="289"/>
      <c r="I80" s="291"/>
      <c r="J80" s="291"/>
      <c r="K80" s="313"/>
      <c r="L80" s="304"/>
      <c r="M80" s="27" t="str">
        <f t="shared" si="15"/>
        <v>05</v>
      </c>
      <c r="N80" s="89" t="s">
        <v>42</v>
      </c>
      <c r="O80" s="27" t="str">
        <f t="shared" si="17"/>
        <v>20ML.5018/02.03/254.05</v>
      </c>
      <c r="Q80" t="str">
        <f t="shared" si="18"/>
        <v>02</v>
      </c>
      <c r="R80" t="str">
        <f t="shared" si="13"/>
        <v>03</v>
      </c>
      <c r="S80" t="str">
        <f t="shared" si="19"/>
        <v>254</v>
      </c>
    </row>
    <row r="81" spans="2:19" ht="36" x14ac:dyDescent="0.25">
      <c r="B81" s="264"/>
      <c r="C81" s="264"/>
      <c r="D81" s="264"/>
      <c r="E81" s="264"/>
      <c r="F81" s="264"/>
      <c r="G81" s="289"/>
      <c r="H81" s="289"/>
      <c r="I81" s="291"/>
      <c r="J81" s="291"/>
      <c r="K81" s="313"/>
      <c r="L81" s="304"/>
      <c r="M81" s="27" t="str">
        <f t="shared" si="15"/>
        <v>06</v>
      </c>
      <c r="N81" s="89" t="s">
        <v>223</v>
      </c>
      <c r="O81" s="27" t="str">
        <f t="shared" si="17"/>
        <v>20ML.5018/02.03/254.06</v>
      </c>
      <c r="Q81" t="str">
        <f t="shared" si="18"/>
        <v>02</v>
      </c>
      <c r="R81" t="str">
        <f t="shared" si="13"/>
        <v>03</v>
      </c>
      <c r="S81" t="str">
        <f t="shared" si="19"/>
        <v>254</v>
      </c>
    </row>
    <row r="82" spans="2:19" ht="36" x14ac:dyDescent="0.25">
      <c r="B82" s="264"/>
      <c r="C82" s="264"/>
      <c r="D82" s="264"/>
      <c r="E82" s="264"/>
      <c r="F82" s="264"/>
      <c r="G82" s="289"/>
      <c r="H82" s="289"/>
      <c r="I82" s="291"/>
      <c r="J82" s="291"/>
      <c r="K82" s="312"/>
      <c r="L82" s="303"/>
      <c r="M82" s="27" t="str">
        <f t="shared" si="15"/>
        <v>07</v>
      </c>
      <c r="N82" s="89" t="s">
        <v>40</v>
      </c>
      <c r="O82" s="27" t="str">
        <f t="shared" si="17"/>
        <v>20ML.5018/02.03/254.07</v>
      </c>
      <c r="Q82" t="str">
        <f t="shared" si="18"/>
        <v>02</v>
      </c>
      <c r="R82" t="str">
        <f t="shared" si="13"/>
        <v>03</v>
      </c>
      <c r="S82" t="str">
        <f t="shared" si="19"/>
        <v>254</v>
      </c>
    </row>
    <row r="83" spans="2:19" ht="36" x14ac:dyDescent="0.25">
      <c r="B83" s="264"/>
      <c r="C83" s="264"/>
      <c r="D83" s="264"/>
      <c r="E83" s="264"/>
      <c r="F83" s="264"/>
      <c r="G83" s="289"/>
      <c r="H83" s="289"/>
      <c r="I83" s="291"/>
      <c r="J83" s="291"/>
      <c r="K83" s="311" t="s">
        <v>168</v>
      </c>
      <c r="L83" s="302" t="s">
        <v>80</v>
      </c>
      <c r="M83" s="27" t="str">
        <f t="shared" si="15"/>
        <v>01</v>
      </c>
      <c r="N83" s="89" t="s">
        <v>251</v>
      </c>
      <c r="O83" s="27" t="str">
        <f t="shared" si="17"/>
        <v>20ML.5018/02.03/255.01</v>
      </c>
      <c r="Q83" t="str">
        <f t="shared" si="18"/>
        <v>02</v>
      </c>
      <c r="R83" t="str">
        <f t="shared" si="13"/>
        <v>03</v>
      </c>
      <c r="S83" t="s">
        <v>168</v>
      </c>
    </row>
    <row r="84" spans="2:19" ht="36" x14ac:dyDescent="0.25">
      <c r="B84" s="264"/>
      <c r="C84" s="264"/>
      <c r="D84" s="264"/>
      <c r="E84" s="264"/>
      <c r="F84" s="264"/>
      <c r="G84" s="289"/>
      <c r="H84" s="289"/>
      <c r="I84" s="291"/>
      <c r="J84" s="291"/>
      <c r="K84" s="313"/>
      <c r="L84" s="304"/>
      <c r="M84" s="27" t="str">
        <f t="shared" si="15"/>
        <v>02</v>
      </c>
      <c r="N84" s="89" t="s">
        <v>107</v>
      </c>
      <c r="O84" s="27" t="str">
        <f t="shared" si="17"/>
        <v>20ML.5018/02.03/255.02</v>
      </c>
      <c r="Q84" t="str">
        <f t="shared" si="18"/>
        <v>02</v>
      </c>
      <c r="R84" t="str">
        <f t="shared" si="13"/>
        <v>03</v>
      </c>
      <c r="S84" t="str">
        <f t="shared" ref="S84:S89" si="20">S83</f>
        <v>255</v>
      </c>
    </row>
    <row r="85" spans="2:19" ht="36" x14ac:dyDescent="0.25">
      <c r="B85" s="264"/>
      <c r="C85" s="264"/>
      <c r="D85" s="264"/>
      <c r="E85" s="264"/>
      <c r="F85" s="264"/>
      <c r="G85" s="289"/>
      <c r="H85" s="289"/>
      <c r="I85" s="291"/>
      <c r="J85" s="291"/>
      <c r="K85" s="313"/>
      <c r="L85" s="304"/>
      <c r="M85" s="27" t="str">
        <f t="shared" si="15"/>
        <v>03</v>
      </c>
      <c r="N85" s="89" t="s">
        <v>49</v>
      </c>
      <c r="O85" s="27" t="str">
        <f t="shared" si="17"/>
        <v>20ML.5018/02.03/255.03</v>
      </c>
      <c r="Q85" t="str">
        <f t="shared" si="18"/>
        <v>02</v>
      </c>
      <c r="R85" t="str">
        <f t="shared" si="13"/>
        <v>03</v>
      </c>
      <c r="S85" t="str">
        <f t="shared" si="20"/>
        <v>255</v>
      </c>
    </row>
    <row r="86" spans="2:19" ht="36" x14ac:dyDescent="0.25">
      <c r="B86" s="264"/>
      <c r="C86" s="264"/>
      <c r="D86" s="264"/>
      <c r="E86" s="264"/>
      <c r="F86" s="264"/>
      <c r="G86" s="289"/>
      <c r="H86" s="289"/>
      <c r="I86" s="291"/>
      <c r="J86" s="291"/>
      <c r="K86" s="313"/>
      <c r="L86" s="304"/>
      <c r="M86" s="27" t="str">
        <f t="shared" si="15"/>
        <v>04</v>
      </c>
      <c r="N86" s="89" t="s">
        <v>93</v>
      </c>
      <c r="O86" s="27" t="str">
        <f t="shared" si="17"/>
        <v>20ML.5018/02.03/255.04</v>
      </c>
      <c r="Q86" t="str">
        <f t="shared" si="18"/>
        <v>02</v>
      </c>
      <c r="R86" t="str">
        <f t="shared" si="13"/>
        <v>03</v>
      </c>
      <c r="S86" t="str">
        <f t="shared" si="20"/>
        <v>255</v>
      </c>
    </row>
    <row r="87" spans="2:19" ht="36" x14ac:dyDescent="0.25">
      <c r="B87" s="264"/>
      <c r="C87" s="264"/>
      <c r="D87" s="264"/>
      <c r="E87" s="264"/>
      <c r="F87" s="264"/>
      <c r="G87" s="289"/>
      <c r="H87" s="289"/>
      <c r="I87" s="291"/>
      <c r="J87" s="291"/>
      <c r="K87" s="313"/>
      <c r="L87" s="304"/>
      <c r="M87" s="27" t="str">
        <f t="shared" si="15"/>
        <v>05</v>
      </c>
      <c r="N87" s="89" t="s">
        <v>42</v>
      </c>
      <c r="O87" s="27" t="str">
        <f t="shared" si="17"/>
        <v>20ML.5018/02.03/255.05</v>
      </c>
      <c r="Q87" t="str">
        <f t="shared" si="18"/>
        <v>02</v>
      </c>
      <c r="R87" t="str">
        <f t="shared" si="13"/>
        <v>03</v>
      </c>
      <c r="S87" t="str">
        <f t="shared" si="20"/>
        <v>255</v>
      </c>
    </row>
    <row r="88" spans="2:19" ht="36" x14ac:dyDescent="0.25">
      <c r="B88" s="264"/>
      <c r="C88" s="264"/>
      <c r="D88" s="264"/>
      <c r="E88" s="264"/>
      <c r="F88" s="264"/>
      <c r="G88" s="289"/>
      <c r="H88" s="289"/>
      <c r="I88" s="291"/>
      <c r="J88" s="291"/>
      <c r="K88" s="313"/>
      <c r="L88" s="304"/>
      <c r="M88" s="31" t="str">
        <f t="shared" si="15"/>
        <v>06</v>
      </c>
      <c r="N88" s="89" t="s">
        <v>223</v>
      </c>
      <c r="O88" s="31" t="str">
        <f t="shared" si="17"/>
        <v>20ML.5018/02.03/255.06</v>
      </c>
      <c r="Q88" t="str">
        <f t="shared" si="18"/>
        <v>02</v>
      </c>
      <c r="R88" t="str">
        <f t="shared" si="13"/>
        <v>03</v>
      </c>
      <c r="S88" t="str">
        <f t="shared" si="20"/>
        <v>255</v>
      </c>
    </row>
    <row r="89" spans="2:19" ht="36" x14ac:dyDescent="0.25">
      <c r="B89" s="264"/>
      <c r="C89" s="264"/>
      <c r="D89" s="264"/>
      <c r="E89" s="264"/>
      <c r="F89" s="264"/>
      <c r="G89" s="289"/>
      <c r="H89" s="289"/>
      <c r="I89" s="291"/>
      <c r="J89" s="291"/>
      <c r="K89" s="313"/>
      <c r="L89" s="304"/>
      <c r="M89" s="31" t="str">
        <f t="shared" si="15"/>
        <v>07</v>
      </c>
      <c r="N89" s="90" t="s">
        <v>40</v>
      </c>
      <c r="O89" s="31" t="str">
        <f t="shared" si="17"/>
        <v>20ML.5018/02.03/255.07</v>
      </c>
      <c r="Q89" t="str">
        <f t="shared" si="18"/>
        <v>02</v>
      </c>
      <c r="R89" t="str">
        <f t="shared" si="13"/>
        <v>03</v>
      </c>
      <c r="S89" t="str">
        <f t="shared" si="20"/>
        <v>255</v>
      </c>
    </row>
    <row r="90" spans="2:19" ht="72" x14ac:dyDescent="0.25">
      <c r="B90" s="264"/>
      <c r="C90" s="264"/>
      <c r="D90" s="264"/>
      <c r="E90" s="264"/>
      <c r="F90" s="264"/>
      <c r="G90" s="289"/>
      <c r="H90" s="289"/>
      <c r="I90" s="291"/>
      <c r="J90" s="291"/>
      <c r="K90" s="69" t="s">
        <v>198</v>
      </c>
      <c r="L90" s="204" t="s">
        <v>413</v>
      </c>
      <c r="M90" s="27" t="str">
        <f t="shared" si="15"/>
        <v>01</v>
      </c>
      <c r="N90" s="28" t="s">
        <v>105</v>
      </c>
      <c r="O90" s="30" t="str">
        <f t="shared" si="17"/>
        <v>20ML.5018/02.03/261.01</v>
      </c>
      <c r="P90" t="s">
        <v>383</v>
      </c>
      <c r="Q90" t="str">
        <f t="shared" si="18"/>
        <v>02</v>
      </c>
      <c r="R90" t="str">
        <f t="shared" si="13"/>
        <v>03</v>
      </c>
      <c r="S90" t="s">
        <v>198</v>
      </c>
    </row>
    <row r="91" spans="2:19" ht="36" x14ac:dyDescent="0.25">
      <c r="B91" s="264"/>
      <c r="C91" s="264"/>
      <c r="D91" s="264"/>
      <c r="E91" s="264"/>
      <c r="F91" s="264"/>
      <c r="G91" s="289"/>
      <c r="H91" s="289"/>
      <c r="I91" s="292" t="s">
        <v>130</v>
      </c>
      <c r="J91" s="292" t="s">
        <v>57</v>
      </c>
      <c r="K91" s="70" t="s">
        <v>173</v>
      </c>
      <c r="L91" s="73" t="s">
        <v>46</v>
      </c>
      <c r="M91" s="32" t="str">
        <f t="shared" si="15"/>
        <v>01</v>
      </c>
      <c r="N91" s="33" t="s">
        <v>269</v>
      </c>
      <c r="O91" s="34" t="str">
        <f t="shared" si="17"/>
        <v>20ML.5018/02.04/003.01</v>
      </c>
      <c r="Q91" t="str">
        <f t="shared" si="18"/>
        <v>02</v>
      </c>
      <c r="R91" t="s">
        <v>130</v>
      </c>
      <c r="S91" t="s">
        <v>173</v>
      </c>
    </row>
    <row r="92" spans="2:19" ht="36" x14ac:dyDescent="0.25">
      <c r="B92" s="264"/>
      <c r="C92" s="264"/>
      <c r="D92" s="264"/>
      <c r="E92" s="264"/>
      <c r="F92" s="264"/>
      <c r="G92" s="289"/>
      <c r="H92" s="289"/>
      <c r="I92" s="292"/>
      <c r="J92" s="292"/>
      <c r="K92" s="70" t="s">
        <v>142</v>
      </c>
      <c r="L92" s="73" t="s">
        <v>93</v>
      </c>
      <c r="M92" s="32" t="str">
        <f t="shared" si="15"/>
        <v>00</v>
      </c>
      <c r="N92" s="33" t="s">
        <v>222</v>
      </c>
      <c r="O92" s="34" t="str">
        <f t="shared" si="17"/>
        <v>20ML.5018/02.04/015.00</v>
      </c>
      <c r="Q92" t="str">
        <f t="shared" si="18"/>
        <v>02</v>
      </c>
      <c r="R92" t="str">
        <f t="shared" ref="R92:R114" si="21">R91</f>
        <v>04</v>
      </c>
      <c r="S92" t="s">
        <v>142</v>
      </c>
    </row>
    <row r="93" spans="2:19" ht="36" x14ac:dyDescent="0.25">
      <c r="B93" s="264"/>
      <c r="C93" s="264"/>
      <c r="D93" s="264"/>
      <c r="E93" s="264"/>
      <c r="F93" s="264"/>
      <c r="G93" s="289"/>
      <c r="H93" s="289"/>
      <c r="I93" s="292"/>
      <c r="J93" s="292"/>
      <c r="K93" s="70" t="s">
        <v>174</v>
      </c>
      <c r="L93" s="73" t="s">
        <v>44</v>
      </c>
      <c r="M93" s="32" t="str">
        <f t="shared" si="15"/>
        <v>00</v>
      </c>
      <c r="N93" s="33" t="s">
        <v>222</v>
      </c>
      <c r="O93" s="34" t="str">
        <f t="shared" si="17"/>
        <v>20ML.5018/02.04/016.00</v>
      </c>
      <c r="Q93" t="str">
        <f t="shared" si="18"/>
        <v>02</v>
      </c>
      <c r="R93" t="str">
        <f t="shared" si="21"/>
        <v>04</v>
      </c>
      <c r="S93" t="s">
        <v>174</v>
      </c>
    </row>
    <row r="94" spans="2:19" ht="36" x14ac:dyDescent="0.25">
      <c r="B94" s="264"/>
      <c r="C94" s="264"/>
      <c r="D94" s="264"/>
      <c r="E94" s="264"/>
      <c r="F94" s="264"/>
      <c r="G94" s="289"/>
      <c r="H94" s="289"/>
      <c r="I94" s="292"/>
      <c r="J94" s="292"/>
      <c r="K94" s="70" t="s">
        <v>139</v>
      </c>
      <c r="L94" s="73" t="s">
        <v>54</v>
      </c>
      <c r="M94" s="32" t="str">
        <f t="shared" si="15"/>
        <v>00</v>
      </c>
      <c r="N94" s="33" t="s">
        <v>222</v>
      </c>
      <c r="O94" s="34" t="str">
        <f t="shared" si="17"/>
        <v>20ML.5018/02.04/017.00</v>
      </c>
      <c r="Q94" t="str">
        <f t="shared" si="18"/>
        <v>02</v>
      </c>
      <c r="R94" t="str">
        <f t="shared" si="21"/>
        <v>04</v>
      </c>
      <c r="S94" t="s">
        <v>139</v>
      </c>
    </row>
    <row r="95" spans="2:19" ht="36" x14ac:dyDescent="0.25">
      <c r="B95" s="264"/>
      <c r="C95" s="264"/>
      <c r="D95" s="264"/>
      <c r="E95" s="264"/>
      <c r="F95" s="264"/>
      <c r="G95" s="289"/>
      <c r="H95" s="289"/>
      <c r="I95" s="292"/>
      <c r="J95" s="292"/>
      <c r="K95" s="308" t="s">
        <v>149</v>
      </c>
      <c r="L95" s="301" t="s">
        <v>18</v>
      </c>
      <c r="M95" s="32" t="str">
        <f t="shared" si="15"/>
        <v>01</v>
      </c>
      <c r="N95" s="33" t="s">
        <v>61</v>
      </c>
      <c r="O95" s="32" t="str">
        <f t="shared" si="17"/>
        <v>20ML.5018/02.04/050.01</v>
      </c>
      <c r="Q95" t="str">
        <f t="shared" si="18"/>
        <v>02</v>
      </c>
      <c r="R95" t="str">
        <f t="shared" si="21"/>
        <v>04</v>
      </c>
      <c r="S95" t="s">
        <v>149</v>
      </c>
    </row>
    <row r="96" spans="2:19" ht="36" x14ac:dyDescent="0.25">
      <c r="B96" s="264"/>
      <c r="C96" s="264"/>
      <c r="D96" s="264"/>
      <c r="E96" s="264"/>
      <c r="F96" s="264"/>
      <c r="G96" s="289"/>
      <c r="H96" s="289"/>
      <c r="I96" s="292"/>
      <c r="J96" s="292"/>
      <c r="K96" s="309"/>
      <c r="L96" s="301"/>
      <c r="M96" s="32" t="str">
        <f t="shared" si="15"/>
        <v>02</v>
      </c>
      <c r="N96" s="33" t="s">
        <v>252</v>
      </c>
      <c r="O96" s="32" t="str">
        <f t="shared" si="17"/>
        <v>20ML.5018/02.04/050.02</v>
      </c>
      <c r="Q96" t="str">
        <f t="shared" si="18"/>
        <v>02</v>
      </c>
      <c r="R96" t="str">
        <f t="shared" si="21"/>
        <v>04</v>
      </c>
      <c r="S96" t="str">
        <f t="shared" ref="S96:S100" si="22">S95</f>
        <v>050</v>
      </c>
    </row>
    <row r="97" spans="2:19" ht="36" x14ac:dyDescent="0.25">
      <c r="B97" s="264"/>
      <c r="C97" s="264"/>
      <c r="D97" s="264"/>
      <c r="E97" s="264"/>
      <c r="F97" s="264"/>
      <c r="G97" s="289"/>
      <c r="H97" s="289"/>
      <c r="I97" s="292"/>
      <c r="J97" s="292"/>
      <c r="K97" s="309"/>
      <c r="L97" s="301"/>
      <c r="M97" s="32" t="str">
        <f t="shared" si="15"/>
        <v>03</v>
      </c>
      <c r="N97" s="33" t="s">
        <v>60</v>
      </c>
      <c r="O97" s="32" t="str">
        <f t="shared" si="17"/>
        <v>20ML.5018/02.04/050.03</v>
      </c>
      <c r="Q97" t="str">
        <f t="shared" si="18"/>
        <v>02</v>
      </c>
      <c r="R97" t="str">
        <f t="shared" si="21"/>
        <v>04</v>
      </c>
      <c r="S97" t="str">
        <f t="shared" si="22"/>
        <v>050</v>
      </c>
    </row>
    <row r="98" spans="2:19" ht="36" x14ac:dyDescent="0.25">
      <c r="B98" s="264"/>
      <c r="C98" s="264"/>
      <c r="D98" s="264"/>
      <c r="E98" s="264"/>
      <c r="F98" s="264"/>
      <c r="G98" s="289"/>
      <c r="H98" s="289"/>
      <c r="I98" s="292"/>
      <c r="J98" s="292"/>
      <c r="K98" s="309"/>
      <c r="L98" s="301"/>
      <c r="M98" s="32" t="str">
        <f t="shared" si="15"/>
        <v>04</v>
      </c>
      <c r="N98" s="33" t="s">
        <v>253</v>
      </c>
      <c r="O98" s="35" t="str">
        <f t="shared" si="17"/>
        <v>20ML.5018/02.04/050.04</v>
      </c>
      <c r="Q98" t="str">
        <f t="shared" si="18"/>
        <v>02</v>
      </c>
      <c r="R98" t="str">
        <f t="shared" si="21"/>
        <v>04</v>
      </c>
      <c r="S98" t="str">
        <f t="shared" si="22"/>
        <v>050</v>
      </c>
    </row>
    <row r="99" spans="2:19" ht="36" x14ac:dyDescent="0.25">
      <c r="B99" s="264"/>
      <c r="C99" s="264"/>
      <c r="D99" s="264"/>
      <c r="E99" s="264"/>
      <c r="F99" s="264"/>
      <c r="G99" s="289"/>
      <c r="H99" s="289"/>
      <c r="I99" s="292"/>
      <c r="J99" s="292"/>
      <c r="K99" s="309"/>
      <c r="L99" s="301"/>
      <c r="M99" s="32" t="str">
        <f t="shared" si="15"/>
        <v>05</v>
      </c>
      <c r="N99" s="33" t="s">
        <v>254</v>
      </c>
      <c r="O99" s="35" t="str">
        <f t="shared" si="17"/>
        <v>20ML.5018/02.04/050.05</v>
      </c>
      <c r="Q99" t="str">
        <f t="shared" si="18"/>
        <v>02</v>
      </c>
      <c r="R99" t="str">
        <f t="shared" si="21"/>
        <v>04</v>
      </c>
      <c r="S99" t="str">
        <f t="shared" si="22"/>
        <v>050</v>
      </c>
    </row>
    <row r="100" spans="2:19" ht="36" x14ac:dyDescent="0.25">
      <c r="B100" s="264"/>
      <c r="C100" s="264"/>
      <c r="D100" s="264"/>
      <c r="E100" s="264"/>
      <c r="F100" s="264"/>
      <c r="G100" s="289"/>
      <c r="H100" s="289"/>
      <c r="I100" s="292"/>
      <c r="J100" s="292"/>
      <c r="K100" s="310"/>
      <c r="L100" s="301"/>
      <c r="M100" s="32" t="str">
        <f t="shared" si="15"/>
        <v>06</v>
      </c>
      <c r="N100" s="33" t="s">
        <v>255</v>
      </c>
      <c r="O100" s="35" t="str">
        <f t="shared" si="17"/>
        <v>20ML.5018/02.04/050.06</v>
      </c>
      <c r="Q100" t="str">
        <f t="shared" si="18"/>
        <v>02</v>
      </c>
      <c r="R100" t="str">
        <f t="shared" si="21"/>
        <v>04</v>
      </c>
      <c r="S100" t="str">
        <f t="shared" si="22"/>
        <v>050</v>
      </c>
    </row>
    <row r="101" spans="2:19" ht="36" x14ac:dyDescent="0.25">
      <c r="B101" s="264"/>
      <c r="C101" s="264"/>
      <c r="D101" s="264"/>
      <c r="E101" s="264"/>
      <c r="F101" s="264"/>
      <c r="G101" s="289"/>
      <c r="H101" s="289"/>
      <c r="I101" s="292"/>
      <c r="J101" s="292"/>
      <c r="K101" s="70" t="s">
        <v>127</v>
      </c>
      <c r="L101" s="73" t="s">
        <v>126</v>
      </c>
      <c r="M101" s="32" t="str">
        <f t="shared" si="15"/>
        <v>01</v>
      </c>
      <c r="N101" s="33" t="s">
        <v>88</v>
      </c>
      <c r="O101" s="34" t="str">
        <f t="shared" si="17"/>
        <v>20ML.5018/02.04/057.01</v>
      </c>
      <c r="Q101" t="str">
        <f t="shared" si="18"/>
        <v>02</v>
      </c>
      <c r="R101" t="str">
        <f t="shared" si="21"/>
        <v>04</v>
      </c>
      <c r="S101" t="s">
        <v>127</v>
      </c>
    </row>
    <row r="102" spans="2:19" ht="36" x14ac:dyDescent="0.25">
      <c r="B102" s="264"/>
      <c r="C102" s="264"/>
      <c r="D102" s="264"/>
      <c r="E102" s="264"/>
      <c r="F102" s="264"/>
      <c r="G102" s="289"/>
      <c r="H102" s="289"/>
      <c r="I102" s="292"/>
      <c r="J102" s="292"/>
      <c r="K102" s="70" t="s">
        <v>155</v>
      </c>
      <c r="L102" s="73" t="s">
        <v>156</v>
      </c>
      <c r="M102" s="32" t="str">
        <f t="shared" si="15"/>
        <v>01</v>
      </c>
      <c r="N102" s="33" t="s">
        <v>157</v>
      </c>
      <c r="O102" s="34" t="str">
        <f t="shared" si="17"/>
        <v>20ML.5018/02.04/175.01</v>
      </c>
      <c r="Q102" t="str">
        <f t="shared" si="18"/>
        <v>02</v>
      </c>
      <c r="R102" t="str">
        <f t="shared" si="21"/>
        <v>04</v>
      </c>
      <c r="S102" t="s">
        <v>155</v>
      </c>
    </row>
    <row r="103" spans="2:19" ht="54" x14ac:dyDescent="0.25">
      <c r="B103" s="264"/>
      <c r="C103" s="264"/>
      <c r="D103" s="264"/>
      <c r="E103" s="264"/>
      <c r="F103" s="264"/>
      <c r="G103" s="289"/>
      <c r="H103" s="289"/>
      <c r="I103" s="292"/>
      <c r="J103" s="292"/>
      <c r="K103" s="75" t="s">
        <v>160</v>
      </c>
      <c r="L103" s="73" t="s">
        <v>161</v>
      </c>
      <c r="M103" s="32" t="str">
        <f t="shared" si="15"/>
        <v>00</v>
      </c>
      <c r="N103" s="33" t="s">
        <v>222</v>
      </c>
      <c r="O103" s="34" t="str">
        <f t="shared" si="17"/>
        <v>20ML.5018/02.04/248.00</v>
      </c>
      <c r="Q103" t="str">
        <f t="shared" ref="Q103:Q128" si="23">Q102</f>
        <v>02</v>
      </c>
      <c r="R103" t="str">
        <f t="shared" si="21"/>
        <v>04</v>
      </c>
      <c r="S103" t="s">
        <v>160</v>
      </c>
    </row>
    <row r="104" spans="2:19" ht="36" x14ac:dyDescent="0.25">
      <c r="B104" s="264"/>
      <c r="C104" s="264"/>
      <c r="D104" s="264"/>
      <c r="E104" s="264"/>
      <c r="F104" s="264"/>
      <c r="G104" s="289"/>
      <c r="H104" s="289"/>
      <c r="I104" s="292"/>
      <c r="J104" s="292"/>
      <c r="K104" s="292" t="s">
        <v>169</v>
      </c>
      <c r="L104" s="298" t="s">
        <v>58</v>
      </c>
      <c r="M104" s="36" t="str">
        <f t="shared" si="15"/>
        <v>01</v>
      </c>
      <c r="N104" s="37" t="s">
        <v>53</v>
      </c>
      <c r="O104" s="32" t="str">
        <f t="shared" si="17"/>
        <v>20ML.5018/02.04/256.01</v>
      </c>
      <c r="Q104" t="str">
        <f t="shared" si="23"/>
        <v>02</v>
      </c>
      <c r="R104" t="str">
        <f t="shared" si="21"/>
        <v>04</v>
      </c>
      <c r="S104" t="s">
        <v>169</v>
      </c>
    </row>
    <row r="105" spans="2:19" ht="36" x14ac:dyDescent="0.25">
      <c r="B105" s="264"/>
      <c r="C105" s="264"/>
      <c r="D105" s="264"/>
      <c r="E105" s="264"/>
      <c r="F105" s="264"/>
      <c r="G105" s="289"/>
      <c r="H105" s="289"/>
      <c r="I105" s="292"/>
      <c r="J105" s="292"/>
      <c r="K105" s="292"/>
      <c r="L105" s="298"/>
      <c r="M105" s="32" t="str">
        <f t="shared" si="15"/>
        <v>02</v>
      </c>
      <c r="N105" s="91" t="s">
        <v>60</v>
      </c>
      <c r="O105" s="32" t="str">
        <f t="shared" si="17"/>
        <v>20ML.5018/02.04/256.02</v>
      </c>
      <c r="Q105" t="str">
        <f t="shared" si="23"/>
        <v>02</v>
      </c>
      <c r="R105" t="str">
        <f t="shared" si="21"/>
        <v>04</v>
      </c>
      <c r="S105" t="str">
        <f t="shared" ref="S105:S107" si="24">S104</f>
        <v>256</v>
      </c>
    </row>
    <row r="106" spans="2:19" ht="36" x14ac:dyDescent="0.25">
      <c r="B106" s="264"/>
      <c r="C106" s="264"/>
      <c r="D106" s="264"/>
      <c r="E106" s="264"/>
      <c r="F106" s="264"/>
      <c r="G106" s="289"/>
      <c r="H106" s="289"/>
      <c r="I106" s="292"/>
      <c r="J106" s="292"/>
      <c r="K106" s="292"/>
      <c r="L106" s="298"/>
      <c r="M106" s="32" t="str">
        <f t="shared" si="15"/>
        <v>03</v>
      </c>
      <c r="N106" s="91" t="s">
        <v>62</v>
      </c>
      <c r="O106" s="32" t="str">
        <f t="shared" si="17"/>
        <v>20ML.5018/02.04/256.03</v>
      </c>
      <c r="Q106" t="str">
        <f t="shared" si="23"/>
        <v>02</v>
      </c>
      <c r="R106" t="str">
        <f t="shared" si="21"/>
        <v>04</v>
      </c>
      <c r="S106" t="str">
        <f t="shared" si="24"/>
        <v>256</v>
      </c>
    </row>
    <row r="107" spans="2:19" ht="36" x14ac:dyDescent="0.25">
      <c r="B107" s="264"/>
      <c r="C107" s="264"/>
      <c r="D107" s="264"/>
      <c r="E107" s="264"/>
      <c r="F107" s="264"/>
      <c r="G107" s="289"/>
      <c r="H107" s="289"/>
      <c r="I107" s="292"/>
      <c r="J107" s="292"/>
      <c r="K107" s="292"/>
      <c r="L107" s="299"/>
      <c r="M107" s="32" t="str">
        <f t="shared" si="15"/>
        <v>04</v>
      </c>
      <c r="N107" s="91" t="s">
        <v>59</v>
      </c>
      <c r="O107" s="32" t="str">
        <f t="shared" si="17"/>
        <v>20ML.5018/02.04/256.04</v>
      </c>
      <c r="Q107" t="str">
        <f t="shared" si="23"/>
        <v>02</v>
      </c>
      <c r="R107" t="str">
        <f t="shared" si="21"/>
        <v>04</v>
      </c>
      <c r="S107" t="str">
        <f t="shared" si="24"/>
        <v>256</v>
      </c>
    </row>
    <row r="108" spans="2:19" ht="36" x14ac:dyDescent="0.25">
      <c r="B108" s="264"/>
      <c r="C108" s="264"/>
      <c r="D108" s="264"/>
      <c r="E108" s="264"/>
      <c r="F108" s="264"/>
      <c r="G108" s="289"/>
      <c r="H108" s="289"/>
      <c r="I108" s="292"/>
      <c r="J108" s="292"/>
      <c r="K108" s="308" t="s">
        <v>170</v>
      </c>
      <c r="L108" s="300" t="s">
        <v>89</v>
      </c>
      <c r="M108" s="32" t="str">
        <f t="shared" si="15"/>
        <v>01</v>
      </c>
      <c r="N108" s="33" t="s">
        <v>88</v>
      </c>
      <c r="O108" s="32" t="str">
        <f t="shared" si="17"/>
        <v>20ML.5018/02.04/257.01</v>
      </c>
      <c r="Q108" t="str">
        <f t="shared" si="23"/>
        <v>02</v>
      </c>
      <c r="R108" t="str">
        <f t="shared" si="21"/>
        <v>04</v>
      </c>
      <c r="S108" t="s">
        <v>170</v>
      </c>
    </row>
    <row r="109" spans="2:19" ht="36" x14ac:dyDescent="0.25">
      <c r="B109" s="264"/>
      <c r="C109" s="264"/>
      <c r="D109" s="264"/>
      <c r="E109" s="264"/>
      <c r="F109" s="264"/>
      <c r="G109" s="289"/>
      <c r="H109" s="289"/>
      <c r="I109" s="292"/>
      <c r="J109" s="292"/>
      <c r="K109" s="310"/>
      <c r="L109" s="299"/>
      <c r="M109" s="32" t="str">
        <f t="shared" si="15"/>
        <v>02</v>
      </c>
      <c r="N109" s="33" t="s">
        <v>242</v>
      </c>
      <c r="O109" s="32" t="str">
        <f t="shared" si="17"/>
        <v>20ML.5018/02.04/257.02</v>
      </c>
      <c r="Q109" t="str">
        <f t="shared" si="23"/>
        <v>02</v>
      </c>
      <c r="R109" t="str">
        <f t="shared" si="21"/>
        <v>04</v>
      </c>
      <c r="S109" t="str">
        <f>S108</f>
        <v>257</v>
      </c>
    </row>
    <row r="110" spans="2:19" ht="36" x14ac:dyDescent="0.25">
      <c r="B110" s="264"/>
      <c r="C110" s="264"/>
      <c r="D110" s="264"/>
      <c r="E110" s="264"/>
      <c r="F110" s="264"/>
      <c r="G110" s="289"/>
      <c r="H110" s="289"/>
      <c r="I110" s="292"/>
      <c r="J110" s="292"/>
      <c r="K110" s="308" t="s">
        <v>171</v>
      </c>
      <c r="L110" s="300" t="s">
        <v>64</v>
      </c>
      <c r="M110" s="32" t="str">
        <f t="shared" si="15"/>
        <v>01</v>
      </c>
      <c r="N110" s="33" t="s">
        <v>103</v>
      </c>
      <c r="O110" s="32" t="str">
        <f t="shared" si="17"/>
        <v>20ML.5018/02.04/258.01</v>
      </c>
      <c r="Q110" t="str">
        <f t="shared" si="23"/>
        <v>02</v>
      </c>
      <c r="R110" t="str">
        <f t="shared" si="21"/>
        <v>04</v>
      </c>
      <c r="S110" t="s">
        <v>171</v>
      </c>
    </row>
    <row r="111" spans="2:19" ht="36" x14ac:dyDescent="0.25">
      <c r="B111" s="264"/>
      <c r="C111" s="264"/>
      <c r="D111" s="264"/>
      <c r="E111" s="264"/>
      <c r="F111" s="264"/>
      <c r="G111" s="289"/>
      <c r="H111" s="289"/>
      <c r="I111" s="292"/>
      <c r="J111" s="292"/>
      <c r="K111" s="309"/>
      <c r="L111" s="298"/>
      <c r="M111" s="32" t="str">
        <f t="shared" si="15"/>
        <v>02</v>
      </c>
      <c r="N111" s="33" t="s">
        <v>88</v>
      </c>
      <c r="O111" s="32" t="str">
        <f t="shared" si="17"/>
        <v>20ML.5018/02.04/258.02</v>
      </c>
      <c r="Q111" t="str">
        <f t="shared" si="23"/>
        <v>02</v>
      </c>
      <c r="R111" t="str">
        <f t="shared" si="21"/>
        <v>04</v>
      </c>
      <c r="S111" t="str">
        <f t="shared" ref="S111:S112" si="25">S110</f>
        <v>258</v>
      </c>
    </row>
    <row r="112" spans="2:19" ht="36" x14ac:dyDescent="0.25">
      <c r="B112" s="264"/>
      <c r="C112" s="264"/>
      <c r="D112" s="264"/>
      <c r="E112" s="264"/>
      <c r="F112" s="264"/>
      <c r="G112" s="289"/>
      <c r="H112" s="289"/>
      <c r="I112" s="292"/>
      <c r="J112" s="292"/>
      <c r="K112" s="310"/>
      <c r="L112" s="299"/>
      <c r="M112" s="32" t="str">
        <f t="shared" si="15"/>
        <v>03</v>
      </c>
      <c r="N112" s="33" t="s">
        <v>104</v>
      </c>
      <c r="O112" s="32" t="str">
        <f t="shared" si="17"/>
        <v>20ML.5018/02.04/258.03</v>
      </c>
      <c r="Q112" t="str">
        <f t="shared" si="23"/>
        <v>02</v>
      </c>
      <c r="R112" t="str">
        <f t="shared" si="21"/>
        <v>04</v>
      </c>
      <c r="S112" t="str">
        <f t="shared" si="25"/>
        <v>258</v>
      </c>
    </row>
    <row r="113" spans="2:19" ht="36.75" thickBot="1" x14ac:dyDescent="0.3">
      <c r="B113" s="264"/>
      <c r="C113" s="264"/>
      <c r="D113" s="264"/>
      <c r="E113" s="264"/>
      <c r="F113" s="264"/>
      <c r="G113" s="289"/>
      <c r="H113" s="289"/>
      <c r="I113" s="292"/>
      <c r="J113" s="292"/>
      <c r="K113" s="70" t="s">
        <v>172</v>
      </c>
      <c r="L113" s="73" t="s">
        <v>65</v>
      </c>
      <c r="M113" s="32" t="str">
        <f t="shared" si="15"/>
        <v>00</v>
      </c>
      <c r="N113" s="33" t="s">
        <v>222</v>
      </c>
      <c r="O113" s="38" t="str">
        <f t="shared" si="17"/>
        <v>20ML.5018/02.04/259.00</v>
      </c>
      <c r="Q113" t="str">
        <f t="shared" si="23"/>
        <v>02</v>
      </c>
      <c r="R113" t="str">
        <f t="shared" si="21"/>
        <v>04</v>
      </c>
      <c r="S113" t="s">
        <v>172</v>
      </c>
    </row>
    <row r="114" spans="2:19" ht="36" x14ac:dyDescent="0.25">
      <c r="B114" s="264"/>
      <c r="C114" s="264"/>
      <c r="D114" s="264"/>
      <c r="E114" s="264"/>
      <c r="F114" s="264"/>
      <c r="G114" s="289"/>
      <c r="H114" s="289"/>
      <c r="I114" s="292"/>
      <c r="J114" s="292"/>
      <c r="K114" s="76" t="s">
        <v>175</v>
      </c>
      <c r="L114" s="72" t="s">
        <v>99</v>
      </c>
      <c r="M114" s="39" t="str">
        <f t="shared" si="15"/>
        <v>00</v>
      </c>
      <c r="N114" s="40" t="s">
        <v>222</v>
      </c>
      <c r="O114" s="34" t="str">
        <f t="shared" si="17"/>
        <v>20ML.5018/02.04/260.00</v>
      </c>
      <c r="Q114" t="str">
        <f t="shared" si="23"/>
        <v>02</v>
      </c>
      <c r="R114" t="str">
        <f t="shared" si="21"/>
        <v>04</v>
      </c>
      <c r="S114" t="s">
        <v>175</v>
      </c>
    </row>
    <row r="115" spans="2:19" ht="36" x14ac:dyDescent="0.25">
      <c r="B115" s="264"/>
      <c r="C115" s="264"/>
      <c r="D115" s="264"/>
      <c r="E115" s="264"/>
      <c r="F115" s="264"/>
      <c r="G115" s="289"/>
      <c r="H115" s="289"/>
      <c r="I115" s="297" t="s">
        <v>131</v>
      </c>
      <c r="J115" s="297" t="s">
        <v>91</v>
      </c>
      <c r="K115" s="71" t="s">
        <v>178</v>
      </c>
      <c r="L115" s="62" t="s">
        <v>43</v>
      </c>
      <c r="M115" s="41" t="str">
        <f t="shared" si="15"/>
        <v>01</v>
      </c>
      <c r="N115" s="92" t="s">
        <v>51</v>
      </c>
      <c r="O115" s="41" t="str">
        <f t="shared" si="17"/>
        <v>20ML.5018/02.05/002.01</v>
      </c>
      <c r="Q115" t="str">
        <f t="shared" si="23"/>
        <v>02</v>
      </c>
      <c r="R115" t="s">
        <v>131</v>
      </c>
      <c r="S115" t="s">
        <v>178</v>
      </c>
    </row>
    <row r="116" spans="2:19" ht="36" x14ac:dyDescent="0.25">
      <c r="B116" s="264"/>
      <c r="C116" s="264"/>
      <c r="D116" s="264"/>
      <c r="E116" s="264"/>
      <c r="F116" s="264"/>
      <c r="G116" s="289"/>
      <c r="H116" s="289"/>
      <c r="I116" s="297"/>
      <c r="J116" s="297"/>
      <c r="K116" s="71" t="s">
        <v>173</v>
      </c>
      <c r="L116" s="65" t="s">
        <v>46</v>
      </c>
      <c r="M116" s="93" t="str">
        <f t="shared" si="15"/>
        <v>01</v>
      </c>
      <c r="N116" s="92" t="s">
        <v>90</v>
      </c>
      <c r="O116" s="41" t="str">
        <f t="shared" si="17"/>
        <v>20ML.5018/02.05/003.01</v>
      </c>
      <c r="Q116" t="str">
        <f t="shared" si="23"/>
        <v>02</v>
      </c>
      <c r="R116" t="str">
        <f t="shared" ref="R116:R131" si="26">R115</f>
        <v>05</v>
      </c>
      <c r="S116" t="s">
        <v>173</v>
      </c>
    </row>
    <row r="117" spans="2:19" ht="36" x14ac:dyDescent="0.25">
      <c r="B117" s="264"/>
      <c r="C117" s="264"/>
      <c r="D117" s="264"/>
      <c r="E117" s="264"/>
      <c r="F117" s="264"/>
      <c r="G117" s="289"/>
      <c r="H117" s="289"/>
      <c r="I117" s="297"/>
      <c r="J117" s="297"/>
      <c r="K117" s="314" t="s">
        <v>180</v>
      </c>
      <c r="L117" s="278" t="s">
        <v>28</v>
      </c>
      <c r="M117" s="41" t="str">
        <f t="shared" si="15"/>
        <v>01</v>
      </c>
      <c r="N117" s="42" t="s">
        <v>87</v>
      </c>
      <c r="O117" s="41" t="str">
        <f t="shared" si="17"/>
        <v>20ML.5018/02.05/011.01</v>
      </c>
      <c r="Q117" t="str">
        <f t="shared" si="23"/>
        <v>02</v>
      </c>
      <c r="R117" t="str">
        <f t="shared" si="26"/>
        <v>05</v>
      </c>
      <c r="S117" t="s">
        <v>180</v>
      </c>
    </row>
    <row r="118" spans="2:19" ht="36" x14ac:dyDescent="0.25">
      <c r="B118" s="264"/>
      <c r="C118" s="264"/>
      <c r="D118" s="264"/>
      <c r="E118" s="264"/>
      <c r="F118" s="264"/>
      <c r="G118" s="289"/>
      <c r="H118" s="289"/>
      <c r="I118" s="297"/>
      <c r="J118" s="297"/>
      <c r="K118" s="315"/>
      <c r="L118" s="279"/>
      <c r="M118" s="41" t="str">
        <f t="shared" si="15"/>
        <v>02</v>
      </c>
      <c r="N118" s="42" t="s">
        <v>270</v>
      </c>
      <c r="O118" s="41" t="str">
        <f t="shared" si="17"/>
        <v>20ML.5018/02.05/011.02</v>
      </c>
      <c r="Q118" t="str">
        <f t="shared" si="23"/>
        <v>02</v>
      </c>
      <c r="R118" t="str">
        <f t="shared" si="26"/>
        <v>05</v>
      </c>
      <c r="S118" t="str">
        <f t="shared" ref="S118:S119" si="27">S117</f>
        <v>011</v>
      </c>
    </row>
    <row r="119" spans="2:19" ht="36" x14ac:dyDescent="0.25">
      <c r="B119" s="264"/>
      <c r="C119" s="264"/>
      <c r="D119" s="264"/>
      <c r="E119" s="264"/>
      <c r="F119" s="264"/>
      <c r="G119" s="289"/>
      <c r="H119" s="289"/>
      <c r="I119" s="297"/>
      <c r="J119" s="297"/>
      <c r="K119" s="316"/>
      <c r="L119" s="280"/>
      <c r="M119" s="41" t="str">
        <f t="shared" si="15"/>
        <v>03</v>
      </c>
      <c r="N119" s="42" t="s">
        <v>271</v>
      </c>
      <c r="O119" s="41" t="str">
        <f t="shared" si="17"/>
        <v>20ML.5018/02.05/011.03</v>
      </c>
      <c r="Q119" t="str">
        <f t="shared" si="23"/>
        <v>02</v>
      </c>
      <c r="R119" t="str">
        <f t="shared" si="26"/>
        <v>05</v>
      </c>
      <c r="S119" t="str">
        <f t="shared" si="27"/>
        <v>011</v>
      </c>
    </row>
    <row r="120" spans="2:19" ht="36" x14ac:dyDescent="0.25">
      <c r="B120" s="264"/>
      <c r="C120" s="264"/>
      <c r="D120" s="264"/>
      <c r="E120" s="264"/>
      <c r="F120" s="264"/>
      <c r="G120" s="289"/>
      <c r="H120" s="289"/>
      <c r="I120" s="297"/>
      <c r="J120" s="297"/>
      <c r="K120" s="71" t="s">
        <v>142</v>
      </c>
      <c r="L120" s="64" t="s">
        <v>93</v>
      </c>
      <c r="M120" s="41" t="str">
        <f t="shared" si="15"/>
        <v>00</v>
      </c>
      <c r="N120" s="42" t="s">
        <v>222</v>
      </c>
      <c r="O120" s="41" t="str">
        <f t="shared" si="17"/>
        <v>20ML.5018/02.05/015.00</v>
      </c>
      <c r="Q120" t="str">
        <f t="shared" si="23"/>
        <v>02</v>
      </c>
      <c r="R120" t="str">
        <f t="shared" si="26"/>
        <v>05</v>
      </c>
      <c r="S120" t="s">
        <v>142</v>
      </c>
    </row>
    <row r="121" spans="2:19" ht="36" x14ac:dyDescent="0.25">
      <c r="B121" s="264"/>
      <c r="C121" s="264"/>
      <c r="D121" s="264"/>
      <c r="E121" s="264"/>
      <c r="F121" s="264"/>
      <c r="G121" s="289"/>
      <c r="H121" s="289"/>
      <c r="I121" s="297"/>
      <c r="J121" s="297"/>
      <c r="K121" s="78" t="s">
        <v>174</v>
      </c>
      <c r="L121" s="201" t="s">
        <v>44</v>
      </c>
      <c r="M121" s="94" t="str">
        <f t="shared" si="15"/>
        <v>01</v>
      </c>
      <c r="N121" s="45" t="s">
        <v>109</v>
      </c>
      <c r="O121" s="43" t="str">
        <f t="shared" si="17"/>
        <v>20ML.5018/02.05/016.01</v>
      </c>
      <c r="Q121" t="str">
        <f t="shared" si="23"/>
        <v>02</v>
      </c>
      <c r="R121" t="str">
        <f t="shared" si="26"/>
        <v>05</v>
      </c>
      <c r="S121" t="s">
        <v>174</v>
      </c>
    </row>
    <row r="122" spans="2:19" ht="36" x14ac:dyDescent="0.25">
      <c r="B122" s="264"/>
      <c r="C122" s="264"/>
      <c r="D122" s="264"/>
      <c r="E122" s="264"/>
      <c r="F122" s="264"/>
      <c r="G122" s="289"/>
      <c r="H122" s="289"/>
      <c r="I122" s="297"/>
      <c r="J122" s="297"/>
      <c r="K122" s="78" t="s">
        <v>139</v>
      </c>
      <c r="L122" s="63" t="s">
        <v>40</v>
      </c>
      <c r="M122" s="41" t="str">
        <f>"0"&amp;IF(N122="","0",IF(K122="",1+#REF!,1))</f>
        <v>00</v>
      </c>
      <c r="N122" s="42" t="s">
        <v>222</v>
      </c>
      <c r="O122" s="44" t="str">
        <f t="shared" si="17"/>
        <v>20ML.5018/02.05/017.00</v>
      </c>
      <c r="Q122" s="202" t="s">
        <v>14</v>
      </c>
      <c r="R122" s="202" t="s">
        <v>131</v>
      </c>
      <c r="S122" s="202" t="s">
        <v>139</v>
      </c>
    </row>
    <row r="123" spans="2:19" ht="36" x14ac:dyDescent="0.25">
      <c r="B123" s="264"/>
      <c r="C123" s="264"/>
      <c r="D123" s="264"/>
      <c r="E123" s="264"/>
      <c r="F123" s="264"/>
      <c r="G123" s="289"/>
      <c r="H123" s="289"/>
      <c r="I123" s="297"/>
      <c r="J123" s="297"/>
      <c r="K123" s="314" t="s">
        <v>176</v>
      </c>
      <c r="L123" s="282" t="s">
        <v>177</v>
      </c>
      <c r="M123" s="43" t="str">
        <f t="shared" si="15"/>
        <v>01</v>
      </c>
      <c r="N123" s="45" t="s">
        <v>272</v>
      </c>
      <c r="O123" s="41" t="str">
        <f t="shared" si="17"/>
        <v>20ML.5018/02.05/034.01</v>
      </c>
      <c r="Q123" t="str">
        <f t="shared" si="23"/>
        <v>02</v>
      </c>
      <c r="R123" t="str">
        <f t="shared" si="26"/>
        <v>05</v>
      </c>
      <c r="S123" t="s">
        <v>176</v>
      </c>
    </row>
    <row r="124" spans="2:19" ht="36" x14ac:dyDescent="0.25">
      <c r="B124" s="264"/>
      <c r="C124" s="264"/>
      <c r="D124" s="264"/>
      <c r="E124" s="264"/>
      <c r="F124" s="264"/>
      <c r="G124" s="289"/>
      <c r="H124" s="289"/>
      <c r="I124" s="297"/>
      <c r="J124" s="297"/>
      <c r="K124" s="315"/>
      <c r="L124" s="283"/>
      <c r="M124" s="41" t="str">
        <f t="shared" si="15"/>
        <v>02</v>
      </c>
      <c r="N124" s="95" t="s">
        <v>256</v>
      </c>
      <c r="O124" s="43" t="str">
        <f t="shared" si="17"/>
        <v>20ML.5018/02.05/034.02</v>
      </c>
      <c r="Q124" t="str">
        <f t="shared" si="23"/>
        <v>02</v>
      </c>
      <c r="R124" t="str">
        <f t="shared" si="26"/>
        <v>05</v>
      </c>
      <c r="S124" t="str">
        <f t="shared" ref="S124:S128" si="28">S123</f>
        <v>034</v>
      </c>
    </row>
    <row r="125" spans="2:19" ht="36" x14ac:dyDescent="0.25">
      <c r="B125" s="264"/>
      <c r="C125" s="264"/>
      <c r="D125" s="264"/>
      <c r="E125" s="264"/>
      <c r="F125" s="264"/>
      <c r="G125" s="289"/>
      <c r="H125" s="289"/>
      <c r="I125" s="297"/>
      <c r="J125" s="297"/>
      <c r="K125" s="315"/>
      <c r="L125" s="283"/>
      <c r="M125" s="41" t="str">
        <f t="shared" si="15"/>
        <v>03</v>
      </c>
      <c r="N125" s="45" t="s">
        <v>273</v>
      </c>
      <c r="O125" s="43" t="str">
        <f t="shared" si="17"/>
        <v>20ML.5018/02.05/034.03</v>
      </c>
      <c r="Q125" t="str">
        <f t="shared" si="23"/>
        <v>02</v>
      </c>
      <c r="R125" t="str">
        <f t="shared" si="26"/>
        <v>05</v>
      </c>
      <c r="S125" t="str">
        <f t="shared" si="28"/>
        <v>034</v>
      </c>
    </row>
    <row r="126" spans="2:19" ht="36" x14ac:dyDescent="0.25">
      <c r="B126" s="264"/>
      <c r="C126" s="264"/>
      <c r="D126" s="264"/>
      <c r="E126" s="264"/>
      <c r="F126" s="264"/>
      <c r="G126" s="289"/>
      <c r="H126" s="289"/>
      <c r="I126" s="297"/>
      <c r="J126" s="297"/>
      <c r="K126" s="315"/>
      <c r="L126" s="283"/>
      <c r="M126" s="41" t="str">
        <f t="shared" si="15"/>
        <v>04</v>
      </c>
      <c r="N126" s="45" t="s">
        <v>257</v>
      </c>
      <c r="O126" s="43" t="str">
        <f t="shared" si="17"/>
        <v>20ML.5018/02.05/034.04</v>
      </c>
      <c r="Q126" t="str">
        <f t="shared" si="23"/>
        <v>02</v>
      </c>
      <c r="R126" t="str">
        <f t="shared" si="26"/>
        <v>05</v>
      </c>
      <c r="S126" t="str">
        <f t="shared" si="28"/>
        <v>034</v>
      </c>
    </row>
    <row r="127" spans="2:19" ht="36" x14ac:dyDescent="0.25">
      <c r="B127" s="264"/>
      <c r="C127" s="264"/>
      <c r="D127" s="264"/>
      <c r="E127" s="264"/>
      <c r="F127" s="264"/>
      <c r="G127" s="289"/>
      <c r="H127" s="289"/>
      <c r="I127" s="297"/>
      <c r="J127" s="297"/>
      <c r="K127" s="315"/>
      <c r="L127" s="283"/>
      <c r="M127" s="41" t="str">
        <f t="shared" si="15"/>
        <v>05</v>
      </c>
      <c r="N127" s="45" t="s">
        <v>258</v>
      </c>
      <c r="O127" s="43" t="str">
        <f t="shared" si="17"/>
        <v>20ML.5018/02.05/034.05</v>
      </c>
      <c r="Q127" t="str">
        <f t="shared" si="23"/>
        <v>02</v>
      </c>
      <c r="R127" t="str">
        <f t="shared" si="26"/>
        <v>05</v>
      </c>
      <c r="S127" t="str">
        <f t="shared" si="28"/>
        <v>034</v>
      </c>
    </row>
    <row r="128" spans="2:19" ht="36" x14ac:dyDescent="0.25">
      <c r="B128" s="264"/>
      <c r="C128" s="264"/>
      <c r="D128" s="264"/>
      <c r="E128" s="264"/>
      <c r="F128" s="264"/>
      <c r="G128" s="289"/>
      <c r="H128" s="289"/>
      <c r="I128" s="297"/>
      <c r="J128" s="297"/>
      <c r="K128" s="315"/>
      <c r="L128" s="283"/>
      <c r="M128" s="94" t="str">
        <f t="shared" si="15"/>
        <v>06</v>
      </c>
      <c r="N128" s="45" t="s">
        <v>259</v>
      </c>
      <c r="O128" s="43" t="str">
        <f t="shared" si="17"/>
        <v>20ML.5018/02.05/034.06</v>
      </c>
      <c r="P128" t="s">
        <v>384</v>
      </c>
      <c r="Q128" t="str">
        <f t="shared" si="23"/>
        <v>02</v>
      </c>
      <c r="R128" t="str">
        <f t="shared" si="26"/>
        <v>05</v>
      </c>
      <c r="S128" t="str">
        <f t="shared" si="28"/>
        <v>034</v>
      </c>
    </row>
    <row r="129" spans="2:19" ht="23.25" customHeight="1" x14ac:dyDescent="0.25">
      <c r="B129" s="264"/>
      <c r="C129" s="264"/>
      <c r="D129" s="264"/>
      <c r="E129" s="264"/>
      <c r="F129" s="264"/>
      <c r="G129" s="289"/>
      <c r="H129" s="289"/>
      <c r="I129" s="297"/>
      <c r="J129" s="297"/>
      <c r="K129" s="316"/>
      <c r="L129" s="284"/>
      <c r="M129" s="206" t="s">
        <v>414</v>
      </c>
      <c r="N129" s="45" t="s">
        <v>318</v>
      </c>
      <c r="O129" s="43" t="str">
        <f t="shared" si="17"/>
        <v>20ML.5018/02.05/034.07</v>
      </c>
      <c r="Q129" s="202" t="s">
        <v>14</v>
      </c>
      <c r="R129" s="202" t="s">
        <v>131</v>
      </c>
      <c r="S129" s="202" t="s">
        <v>176</v>
      </c>
    </row>
    <row r="130" spans="2:19" ht="36" x14ac:dyDescent="0.25">
      <c r="B130" s="264"/>
      <c r="C130" s="264"/>
      <c r="D130" s="264"/>
      <c r="E130" s="264"/>
      <c r="F130" s="264"/>
      <c r="G130" s="289"/>
      <c r="H130" s="289"/>
      <c r="I130" s="297"/>
      <c r="J130" s="297"/>
      <c r="K130" s="205" t="s">
        <v>181</v>
      </c>
      <c r="L130" s="62" t="s">
        <v>48</v>
      </c>
      <c r="M130" s="78" t="s">
        <v>13</v>
      </c>
      <c r="N130" s="46" t="s">
        <v>120</v>
      </c>
      <c r="O130" s="44" t="str">
        <f t="shared" ref="O130:O167" si="29">CONCATENATE($B$4,$C$4,".",$E$4,"/",Q130,".",R130,"/",S130,".",M130)</f>
        <v>20ML.5018/02.05/056.01</v>
      </c>
      <c r="Q130" s="202" t="s">
        <v>14</v>
      </c>
      <c r="R130" s="202" t="s">
        <v>131</v>
      </c>
      <c r="S130" s="202" t="s">
        <v>181</v>
      </c>
    </row>
    <row r="131" spans="2:19" ht="36" x14ac:dyDescent="0.25">
      <c r="B131" s="264"/>
      <c r="C131" s="264"/>
      <c r="D131" s="264"/>
      <c r="E131" s="264"/>
      <c r="F131" s="264"/>
      <c r="G131" s="289"/>
      <c r="H131" s="289"/>
      <c r="I131" s="297"/>
      <c r="J131" s="297"/>
      <c r="K131" s="71" t="s">
        <v>155</v>
      </c>
      <c r="L131" s="64" t="s">
        <v>156</v>
      </c>
      <c r="M131" s="41" t="str">
        <f t="shared" ref="M131:M167" si="30">"0"&amp;IF(N131="","0",IF(K131="",1+M130,1))</f>
        <v>01</v>
      </c>
      <c r="N131" s="42" t="s">
        <v>157</v>
      </c>
      <c r="O131" s="41" t="str">
        <f t="shared" si="29"/>
        <v>20ML.5018/02.05/175.01</v>
      </c>
      <c r="Q131" t="str">
        <f t="shared" ref="Q131:Q160" si="31">Q130</f>
        <v>02</v>
      </c>
      <c r="R131" t="str">
        <f t="shared" si="26"/>
        <v>05</v>
      </c>
      <c r="S131" t="s">
        <v>155</v>
      </c>
    </row>
    <row r="132" spans="2:19" ht="36" x14ac:dyDescent="0.25">
      <c r="B132" s="264"/>
      <c r="C132" s="264"/>
      <c r="D132" s="264"/>
      <c r="E132" s="264"/>
      <c r="F132" s="264"/>
      <c r="G132" s="289"/>
      <c r="H132" s="289"/>
      <c r="I132" s="285" t="s">
        <v>132</v>
      </c>
      <c r="J132" s="285" t="s">
        <v>415</v>
      </c>
      <c r="K132" s="317" t="s">
        <v>178</v>
      </c>
      <c r="L132" s="319" t="s">
        <v>43</v>
      </c>
      <c r="M132" s="207" t="s">
        <v>13</v>
      </c>
      <c r="N132" s="97" t="s">
        <v>88</v>
      </c>
      <c r="O132" s="47" t="str">
        <f t="shared" si="29"/>
        <v>20ML.5018/02.05/002.01</v>
      </c>
      <c r="Q132" s="202" t="s">
        <v>14</v>
      </c>
      <c r="R132" s="202" t="s">
        <v>131</v>
      </c>
      <c r="S132" s="202" t="s">
        <v>178</v>
      </c>
    </row>
    <row r="133" spans="2:19" ht="36" x14ac:dyDescent="0.25">
      <c r="B133" s="264"/>
      <c r="C133" s="264"/>
      <c r="D133" s="264"/>
      <c r="E133" s="264"/>
      <c r="F133" s="264"/>
      <c r="G133" s="289"/>
      <c r="H133" s="289"/>
      <c r="I133" s="285"/>
      <c r="J133" s="285"/>
      <c r="K133" s="318"/>
      <c r="L133" s="320"/>
      <c r="M133" s="96" t="str">
        <f t="shared" si="30"/>
        <v>02</v>
      </c>
      <c r="N133" s="97" t="s">
        <v>116</v>
      </c>
      <c r="O133" s="47" t="str">
        <f t="shared" si="29"/>
        <v>20ML.5018/02.05/002.02</v>
      </c>
      <c r="Q133" t="str">
        <f t="shared" si="31"/>
        <v>02</v>
      </c>
      <c r="R133" t="str">
        <f t="shared" ref="R133:R167" si="32">R132</f>
        <v>05</v>
      </c>
      <c r="S133" t="str">
        <f t="shared" ref="S133" si="33">S132</f>
        <v>002</v>
      </c>
    </row>
    <row r="134" spans="2:19" ht="36" x14ac:dyDescent="0.25">
      <c r="B134" s="264"/>
      <c r="C134" s="264"/>
      <c r="D134" s="264"/>
      <c r="E134" s="264"/>
      <c r="F134" s="264"/>
      <c r="G134" s="289"/>
      <c r="H134" s="289"/>
      <c r="I134" s="285"/>
      <c r="J134" s="285"/>
      <c r="K134" s="66" t="s">
        <v>183</v>
      </c>
      <c r="L134" s="48" t="s">
        <v>17</v>
      </c>
      <c r="M134" s="47" t="str">
        <f t="shared" si="30"/>
        <v>01</v>
      </c>
      <c r="N134" s="49" t="s">
        <v>55</v>
      </c>
      <c r="O134" s="47" t="str">
        <f t="shared" si="29"/>
        <v>20ML.5018/02.05/006.01</v>
      </c>
      <c r="Q134" t="str">
        <f t="shared" si="31"/>
        <v>02</v>
      </c>
      <c r="R134" t="str">
        <f t="shared" si="32"/>
        <v>05</v>
      </c>
      <c r="S134" t="s">
        <v>183</v>
      </c>
    </row>
    <row r="135" spans="2:19" ht="36" x14ac:dyDescent="0.25">
      <c r="B135" s="264"/>
      <c r="C135" s="264"/>
      <c r="D135" s="264"/>
      <c r="E135" s="264"/>
      <c r="F135" s="264"/>
      <c r="G135" s="289"/>
      <c r="H135" s="289"/>
      <c r="I135" s="285"/>
      <c r="J135" s="285"/>
      <c r="K135" s="66" t="s">
        <v>136</v>
      </c>
      <c r="L135" s="51" t="s">
        <v>29</v>
      </c>
      <c r="M135" s="150" t="str">
        <f t="shared" si="30"/>
        <v>01</v>
      </c>
      <c r="N135" s="97" t="s">
        <v>30</v>
      </c>
      <c r="O135" s="47" t="str">
        <f t="shared" si="29"/>
        <v>20ML.5018/02.05/012.01</v>
      </c>
      <c r="P135" t="s">
        <v>337</v>
      </c>
      <c r="Q135" t="str">
        <f t="shared" si="31"/>
        <v>02</v>
      </c>
      <c r="R135" t="str">
        <f t="shared" si="32"/>
        <v>05</v>
      </c>
      <c r="S135" t="s">
        <v>136</v>
      </c>
    </row>
    <row r="136" spans="2:19" ht="36" x14ac:dyDescent="0.25">
      <c r="B136" s="264"/>
      <c r="C136" s="264"/>
      <c r="D136" s="264"/>
      <c r="E136" s="264"/>
      <c r="F136" s="264"/>
      <c r="G136" s="289"/>
      <c r="H136" s="289"/>
      <c r="I136" s="285"/>
      <c r="J136" s="285"/>
      <c r="K136" s="317" t="s">
        <v>174</v>
      </c>
      <c r="L136" s="277" t="s">
        <v>44</v>
      </c>
      <c r="M136" s="150" t="str">
        <f>"0"&amp;IF(N136="","0",IF(K136="",1+#REF!,1))</f>
        <v>01</v>
      </c>
      <c r="N136" s="97" t="s">
        <v>111</v>
      </c>
      <c r="O136" s="47" t="str">
        <f t="shared" si="29"/>
        <v>20ML.5018/02.05/016.01</v>
      </c>
      <c r="Q136" s="202" t="s">
        <v>14</v>
      </c>
      <c r="R136" s="202" t="s">
        <v>131</v>
      </c>
      <c r="S136" s="202" t="s">
        <v>174</v>
      </c>
    </row>
    <row r="137" spans="2:19" ht="36" x14ac:dyDescent="0.25">
      <c r="B137" s="264"/>
      <c r="C137" s="264"/>
      <c r="D137" s="264"/>
      <c r="E137" s="264"/>
      <c r="F137" s="264"/>
      <c r="G137" s="289"/>
      <c r="H137" s="289"/>
      <c r="I137" s="285"/>
      <c r="J137" s="285"/>
      <c r="K137" s="318"/>
      <c r="L137" s="277"/>
      <c r="M137" s="150" t="str">
        <f t="shared" si="30"/>
        <v>02</v>
      </c>
      <c r="N137" s="97" t="s">
        <v>112</v>
      </c>
      <c r="O137" s="47" t="str">
        <f t="shared" si="29"/>
        <v>20ML.5018/02.05/016.02</v>
      </c>
      <c r="P137" t="s">
        <v>345</v>
      </c>
      <c r="Q137" t="str">
        <f t="shared" si="31"/>
        <v>02</v>
      </c>
      <c r="R137" t="str">
        <f t="shared" si="32"/>
        <v>05</v>
      </c>
      <c r="S137" t="str">
        <f>S136</f>
        <v>016</v>
      </c>
    </row>
    <row r="138" spans="2:19" ht="36" x14ac:dyDescent="0.25">
      <c r="B138" s="264"/>
      <c r="C138" s="264"/>
      <c r="D138" s="264"/>
      <c r="E138" s="264"/>
      <c r="F138" s="264"/>
      <c r="G138" s="289"/>
      <c r="H138" s="289"/>
      <c r="I138" s="285"/>
      <c r="J138" s="285"/>
      <c r="K138" s="66" t="s">
        <v>139</v>
      </c>
      <c r="L138" s="61" t="s">
        <v>40</v>
      </c>
      <c r="M138" s="96" t="str">
        <f t="shared" si="30"/>
        <v>00</v>
      </c>
      <c r="N138" s="97" t="s">
        <v>222</v>
      </c>
      <c r="O138" s="47" t="str">
        <f t="shared" si="29"/>
        <v>20ML.5018/02.05/017.00</v>
      </c>
      <c r="Q138" t="str">
        <f t="shared" si="31"/>
        <v>02</v>
      </c>
      <c r="R138" t="str">
        <f t="shared" si="32"/>
        <v>05</v>
      </c>
      <c r="S138" t="s">
        <v>139</v>
      </c>
    </row>
    <row r="139" spans="2:19" ht="36" x14ac:dyDescent="0.25">
      <c r="B139" s="264"/>
      <c r="C139" s="264"/>
      <c r="D139" s="264"/>
      <c r="E139" s="264"/>
      <c r="F139" s="264"/>
      <c r="G139" s="289"/>
      <c r="H139" s="289"/>
      <c r="I139" s="285"/>
      <c r="J139" s="285"/>
      <c r="K139" s="321" t="s">
        <v>182</v>
      </c>
      <c r="L139" s="281" t="s">
        <v>19</v>
      </c>
      <c r="M139" s="50" t="str">
        <f t="shared" si="30"/>
        <v>01</v>
      </c>
      <c r="N139" s="98" t="s">
        <v>416</v>
      </c>
      <c r="O139" s="50" t="str">
        <f t="shared" si="29"/>
        <v>20ML.5018/02.05/018.01</v>
      </c>
      <c r="P139" t="s">
        <v>338</v>
      </c>
      <c r="Q139" t="str">
        <f t="shared" si="31"/>
        <v>02</v>
      </c>
      <c r="R139" t="str">
        <f t="shared" si="32"/>
        <v>05</v>
      </c>
      <c r="S139" t="s">
        <v>182</v>
      </c>
    </row>
    <row r="140" spans="2:19" ht="36" x14ac:dyDescent="0.25">
      <c r="B140" s="264"/>
      <c r="C140" s="264"/>
      <c r="D140" s="264"/>
      <c r="E140" s="264"/>
      <c r="F140" s="264"/>
      <c r="G140" s="289"/>
      <c r="H140" s="289"/>
      <c r="I140" s="285"/>
      <c r="J140" s="285"/>
      <c r="K140" s="321"/>
      <c r="L140" s="281"/>
      <c r="M140" s="200" t="s">
        <v>14</v>
      </c>
      <c r="N140" s="98" t="s">
        <v>417</v>
      </c>
      <c r="O140" s="50" t="str">
        <f t="shared" si="29"/>
        <v>20ML.5018/02.05/018.02</v>
      </c>
      <c r="Q140" s="202" t="s">
        <v>14</v>
      </c>
      <c r="R140" s="202" t="s">
        <v>131</v>
      </c>
      <c r="S140" s="202" t="s">
        <v>182</v>
      </c>
    </row>
    <row r="141" spans="2:19" ht="36" x14ac:dyDescent="0.25">
      <c r="B141" s="264"/>
      <c r="C141" s="264"/>
      <c r="D141" s="264"/>
      <c r="E141" s="264"/>
      <c r="F141" s="264"/>
      <c r="G141" s="289"/>
      <c r="H141" s="289"/>
      <c r="I141" s="285"/>
      <c r="J141" s="285"/>
      <c r="K141" s="321"/>
      <c r="L141" s="281"/>
      <c r="M141" s="200" t="s">
        <v>129</v>
      </c>
      <c r="N141" s="98" t="s">
        <v>418</v>
      </c>
      <c r="O141" s="50" t="str">
        <f t="shared" si="29"/>
        <v>20ML.5018/02.05/018.03</v>
      </c>
      <c r="Q141" s="202" t="s">
        <v>14</v>
      </c>
      <c r="R141" s="202" t="s">
        <v>131</v>
      </c>
      <c r="S141" s="202" t="s">
        <v>182</v>
      </c>
    </row>
    <row r="142" spans="2:19" ht="36" x14ac:dyDescent="0.25">
      <c r="B142" s="264"/>
      <c r="C142" s="264"/>
      <c r="D142" s="264"/>
      <c r="E142" s="264"/>
      <c r="F142" s="264"/>
      <c r="G142" s="289"/>
      <c r="H142" s="289"/>
      <c r="I142" s="285"/>
      <c r="J142" s="285"/>
      <c r="K142" s="321"/>
      <c r="L142" s="281"/>
      <c r="M142" s="66" t="s">
        <v>130</v>
      </c>
      <c r="N142" s="97" t="s">
        <v>117</v>
      </c>
      <c r="O142" s="47" t="str">
        <f t="shared" si="29"/>
        <v>20ML.5018/02.05/018.04</v>
      </c>
      <c r="Q142" t="str">
        <f>Q139</f>
        <v>02</v>
      </c>
      <c r="R142" t="str">
        <f>R139</f>
        <v>05</v>
      </c>
      <c r="S142" t="str">
        <f>S139</f>
        <v>018</v>
      </c>
    </row>
    <row r="143" spans="2:19" ht="36" x14ac:dyDescent="0.25">
      <c r="B143" s="264"/>
      <c r="C143" s="264"/>
      <c r="D143" s="264"/>
      <c r="E143" s="264"/>
      <c r="F143" s="264"/>
      <c r="G143" s="289"/>
      <c r="H143" s="289"/>
      <c r="I143" s="285"/>
      <c r="J143" s="285"/>
      <c r="K143" s="321"/>
      <c r="L143" s="281"/>
      <c r="M143" s="66" t="str">
        <f t="shared" si="30"/>
        <v>05</v>
      </c>
      <c r="N143" s="97" t="s">
        <v>41</v>
      </c>
      <c r="O143" s="47" t="str">
        <f t="shared" si="29"/>
        <v>20ML.5018/02.05/018.05</v>
      </c>
      <c r="Q143" t="str">
        <f t="shared" si="31"/>
        <v>02</v>
      </c>
      <c r="R143" t="str">
        <f t="shared" si="32"/>
        <v>05</v>
      </c>
      <c r="S143" t="str">
        <f t="shared" ref="S143:S144" si="34">S142</f>
        <v>018</v>
      </c>
    </row>
    <row r="144" spans="2:19" ht="36" x14ac:dyDescent="0.25">
      <c r="B144" s="264"/>
      <c r="C144" s="264"/>
      <c r="D144" s="264"/>
      <c r="E144" s="264"/>
      <c r="F144" s="264"/>
      <c r="G144" s="289"/>
      <c r="H144" s="289"/>
      <c r="I144" s="285"/>
      <c r="J144" s="285"/>
      <c r="K144" s="318"/>
      <c r="L144" s="281"/>
      <c r="M144" s="66" t="str">
        <f t="shared" si="30"/>
        <v>06</v>
      </c>
      <c r="N144" s="97" t="s">
        <v>261</v>
      </c>
      <c r="O144" s="47" t="str">
        <f t="shared" si="29"/>
        <v>20ML.5018/02.05/018.06</v>
      </c>
      <c r="Q144" t="str">
        <f t="shared" si="31"/>
        <v>02</v>
      </c>
      <c r="R144" t="str">
        <f t="shared" si="32"/>
        <v>05</v>
      </c>
      <c r="S144" t="str">
        <f t="shared" si="34"/>
        <v>018</v>
      </c>
    </row>
    <row r="145" spans="2:19" ht="36" x14ac:dyDescent="0.25">
      <c r="B145" s="264"/>
      <c r="C145" s="264"/>
      <c r="D145" s="264"/>
      <c r="E145" s="264"/>
      <c r="F145" s="264"/>
      <c r="G145" s="289"/>
      <c r="H145" s="289"/>
      <c r="I145" s="285"/>
      <c r="J145" s="285"/>
      <c r="K145" s="317" t="s">
        <v>191</v>
      </c>
      <c r="L145" s="287" t="s">
        <v>192</v>
      </c>
      <c r="M145" s="96" t="str">
        <f t="shared" si="30"/>
        <v>01</v>
      </c>
      <c r="N145" s="97" t="s">
        <v>113</v>
      </c>
      <c r="O145" s="47" t="str">
        <f t="shared" si="29"/>
        <v>20ML.5018/02.05/027.01</v>
      </c>
      <c r="Q145" t="str">
        <f t="shared" si="31"/>
        <v>02</v>
      </c>
      <c r="R145" t="str">
        <f t="shared" si="32"/>
        <v>05</v>
      </c>
      <c r="S145" t="s">
        <v>191</v>
      </c>
    </row>
    <row r="146" spans="2:19" ht="36" x14ac:dyDescent="0.25">
      <c r="B146" s="264"/>
      <c r="C146" s="264"/>
      <c r="D146" s="264"/>
      <c r="E146" s="264"/>
      <c r="F146" s="264"/>
      <c r="G146" s="289"/>
      <c r="H146" s="289"/>
      <c r="I146" s="285"/>
      <c r="J146" s="285"/>
      <c r="K146" s="318"/>
      <c r="L146" s="287"/>
      <c r="M146" s="96" t="str">
        <f t="shared" si="30"/>
        <v>02</v>
      </c>
      <c r="N146" s="97" t="s">
        <v>114</v>
      </c>
      <c r="O146" s="47" t="str">
        <f t="shared" si="29"/>
        <v>20ML.5018/02.05/027.02</v>
      </c>
      <c r="Q146" t="str">
        <f t="shared" si="31"/>
        <v>02</v>
      </c>
      <c r="R146" t="str">
        <f t="shared" si="32"/>
        <v>05</v>
      </c>
      <c r="S146" t="str">
        <f>S145</f>
        <v>027</v>
      </c>
    </row>
    <row r="147" spans="2:19" ht="36" x14ac:dyDescent="0.25">
      <c r="B147" s="264"/>
      <c r="C147" s="264"/>
      <c r="D147" s="264"/>
      <c r="E147" s="264"/>
      <c r="F147" s="264"/>
      <c r="G147" s="289"/>
      <c r="H147" s="289"/>
      <c r="I147" s="285"/>
      <c r="J147" s="285"/>
      <c r="K147" s="66" t="s">
        <v>135</v>
      </c>
      <c r="L147" s="158" t="s">
        <v>22</v>
      </c>
      <c r="M147" s="159" t="str">
        <f t="shared" si="30"/>
        <v>00</v>
      </c>
      <c r="N147" s="160" t="s">
        <v>222</v>
      </c>
      <c r="O147" s="159" t="str">
        <f t="shared" si="29"/>
        <v>20ML.5018/02.05/033.00</v>
      </c>
      <c r="P147" t="s">
        <v>385</v>
      </c>
      <c r="Q147" t="str">
        <f t="shared" si="31"/>
        <v>02</v>
      </c>
      <c r="R147" t="str">
        <f t="shared" si="32"/>
        <v>05</v>
      </c>
      <c r="S147" t="s">
        <v>135</v>
      </c>
    </row>
    <row r="148" spans="2:19" ht="36" x14ac:dyDescent="0.25">
      <c r="B148" s="264"/>
      <c r="C148" s="264"/>
      <c r="D148" s="264"/>
      <c r="E148" s="264"/>
      <c r="F148" s="264"/>
      <c r="G148" s="289"/>
      <c r="H148" s="289"/>
      <c r="I148" s="285"/>
      <c r="J148" s="285"/>
      <c r="K148" s="66" t="s">
        <v>194</v>
      </c>
      <c r="L148" s="48" t="s">
        <v>42</v>
      </c>
      <c r="M148" s="47" t="str">
        <f t="shared" si="30"/>
        <v>00</v>
      </c>
      <c r="N148" s="49" t="s">
        <v>222</v>
      </c>
      <c r="O148" s="47" t="str">
        <f t="shared" si="29"/>
        <v>20ML.5018/02.05/035.00</v>
      </c>
      <c r="Q148" t="str">
        <f t="shared" si="31"/>
        <v>02</v>
      </c>
      <c r="R148" t="str">
        <f t="shared" si="32"/>
        <v>05</v>
      </c>
      <c r="S148" t="s">
        <v>194</v>
      </c>
    </row>
    <row r="149" spans="2:19" ht="36" x14ac:dyDescent="0.25">
      <c r="B149" s="264"/>
      <c r="C149" s="264"/>
      <c r="D149" s="264"/>
      <c r="E149" s="264"/>
      <c r="F149" s="264"/>
      <c r="G149" s="289"/>
      <c r="H149" s="289"/>
      <c r="I149" s="285"/>
      <c r="J149" s="285"/>
      <c r="K149" s="317" t="s">
        <v>189</v>
      </c>
      <c r="L149" s="293" t="s">
        <v>24</v>
      </c>
      <c r="M149" s="47" t="str">
        <f t="shared" si="30"/>
        <v>01</v>
      </c>
      <c r="N149" s="99" t="s">
        <v>37</v>
      </c>
      <c r="O149" s="47" t="str">
        <f t="shared" si="29"/>
        <v>20ML.5018/02.05/040.01</v>
      </c>
      <c r="Q149" t="str">
        <f t="shared" si="31"/>
        <v>02</v>
      </c>
      <c r="R149" t="str">
        <f t="shared" si="32"/>
        <v>05</v>
      </c>
      <c r="S149" t="s">
        <v>189</v>
      </c>
    </row>
    <row r="150" spans="2:19" ht="36" x14ac:dyDescent="0.25">
      <c r="B150" s="264"/>
      <c r="C150" s="264"/>
      <c r="D150" s="264"/>
      <c r="E150" s="264"/>
      <c r="F150" s="264"/>
      <c r="G150" s="289"/>
      <c r="H150" s="289"/>
      <c r="I150" s="285"/>
      <c r="J150" s="285"/>
      <c r="K150" s="318"/>
      <c r="L150" s="294"/>
      <c r="M150" s="47" t="str">
        <f t="shared" si="30"/>
        <v>02</v>
      </c>
      <c r="N150" s="99" t="s">
        <v>38</v>
      </c>
      <c r="O150" s="47" t="str">
        <f t="shared" si="29"/>
        <v>20ML.5018/02.05/040.02</v>
      </c>
      <c r="Q150" t="str">
        <f t="shared" si="31"/>
        <v>02</v>
      </c>
      <c r="R150" t="str">
        <f t="shared" si="32"/>
        <v>05</v>
      </c>
      <c r="S150" t="str">
        <f>S149</f>
        <v>040</v>
      </c>
    </row>
    <row r="151" spans="2:19" ht="36" x14ac:dyDescent="0.25">
      <c r="B151" s="264"/>
      <c r="C151" s="264"/>
      <c r="D151" s="264"/>
      <c r="E151" s="264"/>
      <c r="F151" s="264"/>
      <c r="G151" s="289"/>
      <c r="H151" s="289"/>
      <c r="I151" s="285"/>
      <c r="J151" s="285"/>
      <c r="K151" s="317" t="s">
        <v>195</v>
      </c>
      <c r="L151" s="287" t="s">
        <v>39</v>
      </c>
      <c r="M151" s="100" t="str">
        <f t="shared" si="30"/>
        <v>01</v>
      </c>
      <c r="N151" s="99" t="s">
        <v>386</v>
      </c>
      <c r="O151" s="47" t="str">
        <f t="shared" si="29"/>
        <v>20ML.5018/02.05/043.01</v>
      </c>
      <c r="Q151" t="str">
        <f t="shared" si="31"/>
        <v>02</v>
      </c>
      <c r="R151" t="str">
        <f t="shared" si="32"/>
        <v>05</v>
      </c>
      <c r="S151" t="s">
        <v>195</v>
      </c>
    </row>
    <row r="152" spans="2:19" ht="36" x14ac:dyDescent="0.25">
      <c r="B152" s="264"/>
      <c r="C152" s="264"/>
      <c r="D152" s="264"/>
      <c r="E152" s="264"/>
      <c r="F152" s="264"/>
      <c r="G152" s="289"/>
      <c r="H152" s="289"/>
      <c r="I152" s="285"/>
      <c r="J152" s="285"/>
      <c r="K152" s="321"/>
      <c r="L152" s="287"/>
      <c r="M152" s="100" t="str">
        <f t="shared" si="30"/>
        <v>02</v>
      </c>
      <c r="N152" s="99" t="s">
        <v>262</v>
      </c>
      <c r="O152" s="47" t="str">
        <f t="shared" si="29"/>
        <v>20ML.5018/02.05/043.02</v>
      </c>
      <c r="Q152" t="str">
        <f t="shared" si="31"/>
        <v>02</v>
      </c>
      <c r="R152" t="str">
        <f t="shared" si="32"/>
        <v>05</v>
      </c>
      <c r="S152" t="str">
        <f t="shared" ref="S152:S154" si="35">S151</f>
        <v>043</v>
      </c>
    </row>
    <row r="153" spans="2:19" ht="36" x14ac:dyDescent="0.25">
      <c r="B153" s="264"/>
      <c r="C153" s="264"/>
      <c r="D153" s="264"/>
      <c r="E153" s="264"/>
      <c r="F153" s="264"/>
      <c r="G153" s="289"/>
      <c r="H153" s="289"/>
      <c r="I153" s="285"/>
      <c r="J153" s="285"/>
      <c r="K153" s="321"/>
      <c r="L153" s="287"/>
      <c r="M153" s="163" t="str">
        <f t="shared" si="30"/>
        <v>03</v>
      </c>
      <c r="N153" s="162" t="s">
        <v>263</v>
      </c>
      <c r="O153" s="159" t="str">
        <f t="shared" si="29"/>
        <v>20ML.5018/02.05/043.03</v>
      </c>
      <c r="P153" t="s">
        <v>346</v>
      </c>
      <c r="Q153" t="str">
        <f t="shared" si="31"/>
        <v>02</v>
      </c>
      <c r="R153" t="str">
        <f t="shared" si="32"/>
        <v>05</v>
      </c>
      <c r="S153" t="str">
        <f t="shared" si="35"/>
        <v>043</v>
      </c>
    </row>
    <row r="154" spans="2:19" ht="36" x14ac:dyDescent="0.25">
      <c r="B154" s="264"/>
      <c r="C154" s="264"/>
      <c r="D154" s="264"/>
      <c r="E154" s="264"/>
      <c r="F154" s="264"/>
      <c r="G154" s="289"/>
      <c r="H154" s="289"/>
      <c r="I154" s="285"/>
      <c r="J154" s="285"/>
      <c r="K154" s="318"/>
      <c r="L154" s="288"/>
      <c r="M154" s="163" t="str">
        <f t="shared" si="30"/>
        <v>04</v>
      </c>
      <c r="N154" s="164" t="s">
        <v>266</v>
      </c>
      <c r="O154" s="159" t="str">
        <f t="shared" si="29"/>
        <v>20ML.5018/02.05/043.04</v>
      </c>
      <c r="P154" t="s">
        <v>347</v>
      </c>
      <c r="Q154" t="str">
        <f t="shared" si="31"/>
        <v>02</v>
      </c>
      <c r="R154" t="str">
        <f t="shared" si="32"/>
        <v>05</v>
      </c>
      <c r="S154" t="str">
        <f t="shared" si="35"/>
        <v>043</v>
      </c>
    </row>
    <row r="155" spans="2:19" ht="36" x14ac:dyDescent="0.25">
      <c r="B155" s="264"/>
      <c r="C155" s="264"/>
      <c r="D155" s="264"/>
      <c r="E155" s="264"/>
      <c r="F155" s="264"/>
      <c r="G155" s="289"/>
      <c r="H155" s="289"/>
      <c r="I155" s="285"/>
      <c r="J155" s="285"/>
      <c r="K155" s="66" t="s">
        <v>196</v>
      </c>
      <c r="L155" s="48" t="s">
        <v>184</v>
      </c>
      <c r="M155" s="47" t="str">
        <f t="shared" si="30"/>
        <v>00</v>
      </c>
      <c r="N155" s="49" t="s">
        <v>222</v>
      </c>
      <c r="O155" s="47" t="str">
        <f t="shared" si="29"/>
        <v>20ML.5018/02.05/045.00</v>
      </c>
      <c r="Q155" t="str">
        <f t="shared" si="31"/>
        <v>02</v>
      </c>
      <c r="R155" t="str">
        <f t="shared" si="32"/>
        <v>05</v>
      </c>
      <c r="S155" t="s">
        <v>196</v>
      </c>
    </row>
    <row r="156" spans="2:19" ht="36" x14ac:dyDescent="0.25">
      <c r="B156" s="264"/>
      <c r="C156" s="264"/>
      <c r="D156" s="264"/>
      <c r="E156" s="264"/>
      <c r="F156" s="264"/>
      <c r="G156" s="289"/>
      <c r="H156" s="289"/>
      <c r="I156" s="285"/>
      <c r="J156" s="285"/>
      <c r="K156" s="157" t="s">
        <v>187</v>
      </c>
      <c r="L156" s="158" t="s">
        <v>185</v>
      </c>
      <c r="M156" s="159" t="str">
        <f t="shared" si="30"/>
        <v>00</v>
      </c>
      <c r="N156" s="160" t="s">
        <v>222</v>
      </c>
      <c r="O156" s="159" t="str">
        <f t="shared" si="29"/>
        <v>20ML.5018/02.05/048.00</v>
      </c>
      <c r="P156" t="s">
        <v>339</v>
      </c>
      <c r="Q156" t="str">
        <f t="shared" si="31"/>
        <v>02</v>
      </c>
      <c r="R156" t="str">
        <f t="shared" si="32"/>
        <v>05</v>
      </c>
      <c r="S156" t="s">
        <v>187</v>
      </c>
    </row>
    <row r="157" spans="2:19" ht="36" x14ac:dyDescent="0.25">
      <c r="B157" s="264"/>
      <c r="C157" s="264"/>
      <c r="D157" s="264"/>
      <c r="E157" s="264"/>
      <c r="F157" s="264"/>
      <c r="G157" s="289"/>
      <c r="H157" s="289"/>
      <c r="I157" s="285"/>
      <c r="J157" s="285"/>
      <c r="K157" s="317" t="s">
        <v>190</v>
      </c>
      <c r="L157" s="277" t="s">
        <v>32</v>
      </c>
      <c r="M157" s="96" t="str">
        <f t="shared" si="30"/>
        <v>01</v>
      </c>
      <c r="N157" s="99" t="s">
        <v>33</v>
      </c>
      <c r="O157" s="47" t="str">
        <f t="shared" si="29"/>
        <v>20ML.5018/02.05/052.01</v>
      </c>
      <c r="Q157" t="str">
        <f t="shared" si="31"/>
        <v>02</v>
      </c>
      <c r="R157" t="str">
        <f t="shared" si="32"/>
        <v>05</v>
      </c>
      <c r="S157" t="s">
        <v>190</v>
      </c>
    </row>
    <row r="158" spans="2:19" ht="36" x14ac:dyDescent="0.25">
      <c r="B158" s="264"/>
      <c r="C158" s="264"/>
      <c r="D158" s="264"/>
      <c r="E158" s="264"/>
      <c r="F158" s="264"/>
      <c r="G158" s="289"/>
      <c r="H158" s="289"/>
      <c r="I158" s="285"/>
      <c r="J158" s="285"/>
      <c r="K158" s="321"/>
      <c r="L158" s="277"/>
      <c r="M158" s="96" t="str">
        <f t="shared" si="30"/>
        <v>02</v>
      </c>
      <c r="N158" s="99" t="s">
        <v>50</v>
      </c>
      <c r="O158" s="47" t="str">
        <f t="shared" si="29"/>
        <v>20ML.5018/02.05/052.02</v>
      </c>
      <c r="Q158" t="str">
        <f t="shared" si="31"/>
        <v>02</v>
      </c>
      <c r="R158" t="str">
        <f t="shared" si="32"/>
        <v>05</v>
      </c>
      <c r="S158" t="str">
        <f t="shared" ref="S158:S164" si="36">S157</f>
        <v>052</v>
      </c>
    </row>
    <row r="159" spans="2:19" ht="36" x14ac:dyDescent="0.25">
      <c r="B159" s="264"/>
      <c r="C159" s="264"/>
      <c r="D159" s="264"/>
      <c r="E159" s="264"/>
      <c r="F159" s="264"/>
      <c r="G159" s="289"/>
      <c r="H159" s="289"/>
      <c r="I159" s="285"/>
      <c r="J159" s="285"/>
      <c r="K159" s="321"/>
      <c r="L159" s="277"/>
      <c r="M159" s="161" t="str">
        <f t="shared" si="30"/>
        <v>03</v>
      </c>
      <c r="N159" s="162" t="s">
        <v>21</v>
      </c>
      <c r="O159" s="159" t="str">
        <f t="shared" si="29"/>
        <v>20ML.5018/02.05/052.03</v>
      </c>
      <c r="P159" t="s">
        <v>340</v>
      </c>
      <c r="Q159" t="str">
        <f t="shared" si="31"/>
        <v>02</v>
      </c>
      <c r="R159" t="str">
        <f t="shared" si="32"/>
        <v>05</v>
      </c>
      <c r="S159" t="str">
        <f t="shared" si="36"/>
        <v>052</v>
      </c>
    </row>
    <row r="160" spans="2:19" ht="36" x14ac:dyDescent="0.25">
      <c r="B160" s="264"/>
      <c r="C160" s="264"/>
      <c r="D160" s="264"/>
      <c r="E160" s="264"/>
      <c r="F160" s="264"/>
      <c r="G160" s="289"/>
      <c r="H160" s="289"/>
      <c r="I160" s="285"/>
      <c r="J160" s="285"/>
      <c r="K160" s="321"/>
      <c r="L160" s="277"/>
      <c r="M160" s="96" t="str">
        <f t="shared" si="30"/>
        <v>04</v>
      </c>
      <c r="N160" s="99" t="s">
        <v>118</v>
      </c>
      <c r="O160" s="47" t="str">
        <f t="shared" si="29"/>
        <v>20ML.5018/02.05/052.04</v>
      </c>
      <c r="Q160" t="str">
        <f t="shared" si="31"/>
        <v>02</v>
      </c>
      <c r="R160" t="str">
        <f t="shared" si="32"/>
        <v>05</v>
      </c>
      <c r="S160" t="str">
        <f t="shared" si="36"/>
        <v>052</v>
      </c>
    </row>
    <row r="161" spans="2:19" ht="36" x14ac:dyDescent="0.25">
      <c r="B161" s="264"/>
      <c r="C161" s="264"/>
      <c r="D161" s="264"/>
      <c r="E161" s="264"/>
      <c r="F161" s="264"/>
      <c r="G161" s="289"/>
      <c r="H161" s="289"/>
      <c r="I161" s="285"/>
      <c r="J161" s="285"/>
      <c r="K161" s="321"/>
      <c r="L161" s="277"/>
      <c r="M161" s="96" t="str">
        <f t="shared" si="30"/>
        <v>05</v>
      </c>
      <c r="N161" s="99" t="s">
        <v>34</v>
      </c>
      <c r="O161" s="47" t="str">
        <f t="shared" si="29"/>
        <v>20ML.5018/02.05/052.05</v>
      </c>
      <c r="Q161" t="str">
        <f t="shared" ref="Q161:Q167" si="37">Q160</f>
        <v>02</v>
      </c>
      <c r="R161" t="str">
        <f t="shared" si="32"/>
        <v>05</v>
      </c>
      <c r="S161" t="str">
        <f t="shared" si="36"/>
        <v>052</v>
      </c>
    </row>
    <row r="162" spans="2:19" ht="36" x14ac:dyDescent="0.25">
      <c r="B162" s="264"/>
      <c r="C162" s="264"/>
      <c r="D162" s="264"/>
      <c r="E162" s="264"/>
      <c r="F162" s="264"/>
      <c r="G162" s="289"/>
      <c r="H162" s="289"/>
      <c r="I162" s="285"/>
      <c r="J162" s="285"/>
      <c r="K162" s="321"/>
      <c r="L162" s="277"/>
      <c r="M162" s="96" t="str">
        <f t="shared" si="30"/>
        <v>06</v>
      </c>
      <c r="N162" s="99" t="s">
        <v>27</v>
      </c>
      <c r="O162" s="47" t="str">
        <f t="shared" si="29"/>
        <v>20ML.5018/02.05/052.06</v>
      </c>
      <c r="Q162" t="str">
        <f t="shared" si="37"/>
        <v>02</v>
      </c>
      <c r="R162" t="str">
        <f t="shared" si="32"/>
        <v>05</v>
      </c>
      <c r="S162" t="str">
        <f t="shared" si="36"/>
        <v>052</v>
      </c>
    </row>
    <row r="163" spans="2:19" ht="36" x14ac:dyDescent="0.25">
      <c r="B163" s="264"/>
      <c r="C163" s="264"/>
      <c r="D163" s="264"/>
      <c r="E163" s="264"/>
      <c r="F163" s="264"/>
      <c r="G163" s="289"/>
      <c r="H163" s="289"/>
      <c r="I163" s="285"/>
      <c r="J163" s="285"/>
      <c r="K163" s="321"/>
      <c r="L163" s="277"/>
      <c r="M163" s="96" t="str">
        <f t="shared" si="30"/>
        <v>07</v>
      </c>
      <c r="N163" s="99" t="s">
        <v>35</v>
      </c>
      <c r="O163" s="47" t="str">
        <f t="shared" si="29"/>
        <v>20ML.5018/02.05/052.07</v>
      </c>
      <c r="Q163" t="str">
        <f t="shared" si="37"/>
        <v>02</v>
      </c>
      <c r="R163" t="str">
        <f t="shared" si="32"/>
        <v>05</v>
      </c>
      <c r="S163" t="str">
        <f t="shared" si="36"/>
        <v>052</v>
      </c>
    </row>
    <row r="164" spans="2:19" ht="36" x14ac:dyDescent="0.25">
      <c r="B164" s="264"/>
      <c r="C164" s="264"/>
      <c r="D164" s="264"/>
      <c r="E164" s="264"/>
      <c r="F164" s="264"/>
      <c r="G164" s="289"/>
      <c r="H164" s="289"/>
      <c r="I164" s="285"/>
      <c r="J164" s="285"/>
      <c r="K164" s="318"/>
      <c r="L164" s="277"/>
      <c r="M164" s="96" t="str">
        <f t="shared" si="30"/>
        <v>08</v>
      </c>
      <c r="N164" s="99" t="s">
        <v>36</v>
      </c>
      <c r="O164" s="47" t="str">
        <f t="shared" si="29"/>
        <v>20ML.5018/02.05/052.08</v>
      </c>
      <c r="Q164" t="str">
        <f t="shared" si="37"/>
        <v>02</v>
      </c>
      <c r="R164" t="str">
        <f t="shared" si="32"/>
        <v>05</v>
      </c>
      <c r="S164" t="str">
        <f t="shared" si="36"/>
        <v>052</v>
      </c>
    </row>
    <row r="165" spans="2:19" ht="36" x14ac:dyDescent="0.25">
      <c r="B165" s="264"/>
      <c r="C165" s="264"/>
      <c r="D165" s="264"/>
      <c r="E165" s="264"/>
      <c r="F165" s="264"/>
      <c r="G165" s="289"/>
      <c r="H165" s="289"/>
      <c r="I165" s="285"/>
      <c r="J165" s="285"/>
      <c r="K165" s="66" t="s">
        <v>193</v>
      </c>
      <c r="L165" s="61" t="s">
        <v>45</v>
      </c>
      <c r="M165" s="96" t="str">
        <f t="shared" si="30"/>
        <v>01</v>
      </c>
      <c r="N165" s="97" t="s">
        <v>116</v>
      </c>
      <c r="O165" s="47" t="str">
        <f t="shared" si="29"/>
        <v>20ML.5018/02.05/055.01</v>
      </c>
      <c r="Q165" t="str">
        <f t="shared" si="37"/>
        <v>02</v>
      </c>
      <c r="R165" t="str">
        <f t="shared" si="32"/>
        <v>05</v>
      </c>
      <c r="S165" t="s">
        <v>193</v>
      </c>
    </row>
    <row r="166" spans="2:19" ht="36" x14ac:dyDescent="0.25">
      <c r="B166" s="264"/>
      <c r="C166" s="264"/>
      <c r="D166" s="264"/>
      <c r="E166" s="264"/>
      <c r="F166" s="264"/>
      <c r="G166" s="289"/>
      <c r="H166" s="289"/>
      <c r="I166" s="285"/>
      <c r="J166" s="285"/>
      <c r="K166" s="66" t="s">
        <v>155</v>
      </c>
      <c r="L166" s="51" t="s">
        <v>156</v>
      </c>
      <c r="M166" s="96" t="str">
        <f t="shared" si="30"/>
        <v>01</v>
      </c>
      <c r="N166" s="98" t="s">
        <v>197</v>
      </c>
      <c r="O166" s="47" t="str">
        <f t="shared" si="29"/>
        <v>20ML.5018/02.05/175.01</v>
      </c>
      <c r="Q166" t="str">
        <f t="shared" si="37"/>
        <v>02</v>
      </c>
      <c r="R166" t="str">
        <f t="shared" si="32"/>
        <v>05</v>
      </c>
      <c r="S166" t="s">
        <v>155</v>
      </c>
    </row>
    <row r="167" spans="2:19" ht="36" x14ac:dyDescent="0.25">
      <c r="B167" s="265"/>
      <c r="C167" s="265"/>
      <c r="D167" s="265"/>
      <c r="E167" s="265"/>
      <c r="F167" s="265"/>
      <c r="G167" s="289"/>
      <c r="H167" s="289"/>
      <c r="I167" s="285"/>
      <c r="J167" s="285"/>
      <c r="K167" s="157" t="s">
        <v>188</v>
      </c>
      <c r="L167" s="158" t="s">
        <v>186</v>
      </c>
      <c r="M167" s="159" t="str">
        <f t="shared" si="30"/>
        <v>00</v>
      </c>
      <c r="N167" s="160" t="s">
        <v>222</v>
      </c>
      <c r="O167" s="159" t="str">
        <f t="shared" si="29"/>
        <v>20ML.5018/02.05/209.00</v>
      </c>
      <c r="P167" t="s">
        <v>339</v>
      </c>
      <c r="Q167" t="str">
        <f t="shared" si="37"/>
        <v>02</v>
      </c>
      <c r="R167" t="str">
        <f t="shared" si="32"/>
        <v>05</v>
      </c>
      <c r="S167" t="s">
        <v>188</v>
      </c>
    </row>
    <row r="168" spans="2:19" x14ac:dyDescent="0.25">
      <c r="L168" s="4"/>
    </row>
    <row r="169" spans="2:19" x14ac:dyDescent="0.25">
      <c r="L169" s="4"/>
    </row>
    <row r="170" spans="2:19" x14ac:dyDescent="0.25">
      <c r="L170" s="4"/>
    </row>
  </sheetData>
  <sortState xmlns:xlrd2="http://schemas.microsoft.com/office/spreadsheetml/2017/richdata2" ref="R137:R173">
    <sortCondition ref="R137"/>
  </sortState>
  <mergeCells count="76">
    <mergeCell ref="K123:K129"/>
    <mergeCell ref="K132:K133"/>
    <mergeCell ref="L132:L133"/>
    <mergeCell ref="C4:C167"/>
    <mergeCell ref="F4:F167"/>
    <mergeCell ref="K136:K137"/>
    <mergeCell ref="K151:K154"/>
    <mergeCell ref="K139:K144"/>
    <mergeCell ref="K149:K150"/>
    <mergeCell ref="K157:K164"/>
    <mergeCell ref="K145:K146"/>
    <mergeCell ref="K117:K119"/>
    <mergeCell ref="K83:K89"/>
    <mergeCell ref="K104:K107"/>
    <mergeCell ref="K108:K109"/>
    <mergeCell ref="K110:K112"/>
    <mergeCell ref="K47:K49"/>
    <mergeCell ref="K55:K56"/>
    <mergeCell ref="K61:K67"/>
    <mergeCell ref="K68:K75"/>
    <mergeCell ref="K76:K82"/>
    <mergeCell ref="K10:K11"/>
    <mergeCell ref="L10:L11"/>
    <mergeCell ref="J91:J114"/>
    <mergeCell ref="I115:I131"/>
    <mergeCell ref="J115:J131"/>
    <mergeCell ref="L104:L107"/>
    <mergeCell ref="L108:L109"/>
    <mergeCell ref="L110:L112"/>
    <mergeCell ref="L95:L100"/>
    <mergeCell ref="L55:L56"/>
    <mergeCell ref="L61:L67"/>
    <mergeCell ref="L68:L75"/>
    <mergeCell ref="L76:L82"/>
    <mergeCell ref="L83:L89"/>
    <mergeCell ref="L23:L26"/>
    <mergeCell ref="K95:K100"/>
    <mergeCell ref="I132:I167"/>
    <mergeCell ref="J132:J167"/>
    <mergeCell ref="J5:J14"/>
    <mergeCell ref="L151:L154"/>
    <mergeCell ref="G5:G167"/>
    <mergeCell ref="H5:H167"/>
    <mergeCell ref="I5:I14"/>
    <mergeCell ref="I15:I20"/>
    <mergeCell ref="J15:J20"/>
    <mergeCell ref="I21:I49"/>
    <mergeCell ref="I50:I90"/>
    <mergeCell ref="J50:J90"/>
    <mergeCell ref="I91:I114"/>
    <mergeCell ref="L149:L150"/>
    <mergeCell ref="L157:L164"/>
    <mergeCell ref="L145:L146"/>
    <mergeCell ref="L136:L137"/>
    <mergeCell ref="L117:L119"/>
    <mergeCell ref="L139:L144"/>
    <mergeCell ref="L123:L129"/>
    <mergeCell ref="L36:L38"/>
    <mergeCell ref="L39:L43"/>
    <mergeCell ref="L47:L49"/>
    <mergeCell ref="B2:O2"/>
    <mergeCell ref="B4:B167"/>
    <mergeCell ref="D4:D167"/>
    <mergeCell ref="E4:E167"/>
    <mergeCell ref="L13:L14"/>
    <mergeCell ref="L5:L6"/>
    <mergeCell ref="J21:J49"/>
    <mergeCell ref="K13:K14"/>
    <mergeCell ref="K5:K6"/>
    <mergeCell ref="K30:K32"/>
    <mergeCell ref="K33:K35"/>
    <mergeCell ref="K36:K38"/>
    <mergeCell ref="K39:K43"/>
    <mergeCell ref="K23:K26"/>
    <mergeCell ref="L30:L32"/>
    <mergeCell ref="L33:L35"/>
  </mergeCells>
  <pageMargins left="0.25" right="0.25" top="0.75" bottom="0.75" header="0.3" footer="0.3"/>
  <pageSetup paperSize="5" orientation="portrait" r:id="rId1"/>
  <ignoredErrors>
    <ignoredError sqref="K19:K121 I19:I121 I4:I17 K4:K17 K131 I130:I131 I122:I128 K122:K123 K134:K135 I133:I135 K142:K167 I142:I167 I136:I139 K136:K13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163"/>
  <sheetViews>
    <sheetView tabSelected="1" zoomScale="80" zoomScaleNormal="80" workbookViewId="0">
      <selection activeCell="C1" sqref="C1"/>
    </sheetView>
  </sheetViews>
  <sheetFormatPr baseColWidth="10" defaultRowHeight="15" x14ac:dyDescent="0.25"/>
  <cols>
    <col min="1" max="1" width="3" customWidth="1"/>
    <col min="2" max="2" width="12.7109375" customWidth="1"/>
    <col min="3" max="3" width="12.5703125" customWidth="1"/>
    <col min="4" max="4" width="15.42578125" customWidth="1"/>
    <col min="5" max="5" width="18" customWidth="1"/>
    <col min="6" max="6" width="24" bestFit="1" customWidth="1"/>
    <col min="7" max="7" width="9.42578125" customWidth="1"/>
    <col min="8" max="8" width="17.140625" customWidth="1"/>
    <col min="9" max="9" width="8.5703125" customWidth="1"/>
    <col min="10" max="10" width="23" customWidth="1"/>
    <col min="11" max="11" width="12.28515625" style="101" customWidth="1"/>
    <col min="12" max="12" width="27.85546875" style="101" customWidth="1"/>
    <col min="13" max="13" width="14.140625" style="101" customWidth="1"/>
    <col min="14" max="14" width="52.28515625" style="102" customWidth="1"/>
    <col min="15" max="15" width="34.7109375" style="101" customWidth="1"/>
    <col min="16" max="16" width="11.42578125" customWidth="1"/>
    <col min="17" max="17" width="7.5703125" hidden="1" customWidth="1"/>
    <col min="18" max="19" width="8.5703125" hidden="1" customWidth="1"/>
    <col min="21" max="21" width="34.140625" customWidth="1"/>
  </cols>
  <sheetData>
    <row r="2" spans="2:19" ht="87.75" customHeight="1" x14ac:dyDescent="0.5">
      <c r="B2" s="329" t="s">
        <v>0</v>
      </c>
      <c r="C2" s="329"/>
      <c r="D2" s="329"/>
      <c r="E2" s="329"/>
      <c r="F2" s="329"/>
      <c r="G2" s="329"/>
      <c r="H2" s="329"/>
      <c r="I2" s="329"/>
      <c r="J2" s="329"/>
      <c r="K2" s="329"/>
      <c r="L2" s="329"/>
      <c r="M2" s="329"/>
      <c r="N2" s="329"/>
      <c r="O2" s="329"/>
    </row>
    <row r="3" spans="2:19" ht="54" x14ac:dyDescent="0.25">
      <c r="B3" s="86" t="s">
        <v>1</v>
      </c>
      <c r="C3" s="86" t="s">
        <v>3</v>
      </c>
      <c r="D3" s="86" t="s">
        <v>2</v>
      </c>
      <c r="E3" s="86" t="s">
        <v>3</v>
      </c>
      <c r="F3" s="86" t="s">
        <v>4</v>
      </c>
      <c r="G3" s="86" t="s">
        <v>3</v>
      </c>
      <c r="H3" s="86" t="s">
        <v>5</v>
      </c>
      <c r="I3" s="86" t="s">
        <v>3</v>
      </c>
      <c r="J3" s="86" t="s">
        <v>6</v>
      </c>
      <c r="K3" s="86" t="s">
        <v>123</v>
      </c>
      <c r="L3" s="86" t="s">
        <v>122</v>
      </c>
      <c r="M3" s="86" t="s">
        <v>124</v>
      </c>
      <c r="N3" s="86" t="s">
        <v>7</v>
      </c>
      <c r="O3" s="86" t="s">
        <v>125</v>
      </c>
      <c r="Q3" t="s">
        <v>3</v>
      </c>
    </row>
    <row r="4" spans="2:19" ht="36" x14ac:dyDescent="0.25">
      <c r="B4" s="330" t="s">
        <v>8</v>
      </c>
      <c r="C4" s="330" t="s">
        <v>199</v>
      </c>
      <c r="D4" s="330" t="s">
        <v>9</v>
      </c>
      <c r="E4" s="330" t="s">
        <v>200</v>
      </c>
      <c r="F4" s="330" t="s">
        <v>12</v>
      </c>
      <c r="G4" s="52" t="s">
        <v>13</v>
      </c>
      <c r="H4" s="52" t="s">
        <v>11</v>
      </c>
      <c r="I4" s="52" t="s">
        <v>128</v>
      </c>
      <c r="J4" s="52"/>
      <c r="K4" s="52" t="s">
        <v>127</v>
      </c>
      <c r="L4" s="53" t="s">
        <v>126</v>
      </c>
      <c r="M4" s="54" t="s">
        <v>13</v>
      </c>
      <c r="N4" s="55" t="s">
        <v>10</v>
      </c>
      <c r="O4" s="54" t="s">
        <v>537</v>
      </c>
      <c r="Q4" t="s">
        <v>13</v>
      </c>
      <c r="R4" t="s">
        <v>128</v>
      </c>
      <c r="S4" t="s">
        <v>127</v>
      </c>
    </row>
    <row r="5" spans="2:19" ht="18" x14ac:dyDescent="0.25">
      <c r="B5" s="330"/>
      <c r="C5" s="330"/>
      <c r="D5" s="330"/>
      <c r="E5" s="330"/>
      <c r="F5" s="330"/>
      <c r="G5" s="289" t="s">
        <v>14</v>
      </c>
      <c r="H5" s="289" t="s">
        <v>15</v>
      </c>
      <c r="I5" s="286" t="s">
        <v>128</v>
      </c>
      <c r="J5" s="286"/>
      <c r="K5" s="286" t="s">
        <v>136</v>
      </c>
      <c r="L5" s="331" t="s">
        <v>66</v>
      </c>
      <c r="M5" s="10" t="s">
        <v>13</v>
      </c>
      <c r="N5" s="6" t="s">
        <v>232</v>
      </c>
      <c r="O5" s="10" t="s">
        <v>538</v>
      </c>
      <c r="Q5" t="s">
        <v>14</v>
      </c>
      <c r="R5" t="s">
        <v>128</v>
      </c>
      <c r="S5" t="s">
        <v>136</v>
      </c>
    </row>
    <row r="6" spans="2:19" ht="18" x14ac:dyDescent="0.25">
      <c r="B6" s="330"/>
      <c r="C6" s="330"/>
      <c r="D6" s="330"/>
      <c r="E6" s="330"/>
      <c r="F6" s="330"/>
      <c r="G6" s="289"/>
      <c r="H6" s="289"/>
      <c r="I6" s="286"/>
      <c r="J6" s="286"/>
      <c r="K6" s="286"/>
      <c r="L6" s="331"/>
      <c r="M6" s="10" t="s">
        <v>14</v>
      </c>
      <c r="N6" s="6" t="s">
        <v>31</v>
      </c>
      <c r="O6" s="10" t="s">
        <v>539</v>
      </c>
      <c r="Q6" t="str">
        <f t="shared" ref="Q6:R21" si="0">Q5</f>
        <v>02</v>
      </c>
      <c r="R6" t="str">
        <f t="shared" si="0"/>
        <v>00</v>
      </c>
      <c r="S6" t="str">
        <f>S5</f>
        <v>012</v>
      </c>
    </row>
    <row r="7" spans="2:19" ht="18" x14ac:dyDescent="0.25">
      <c r="B7" s="330"/>
      <c r="C7" s="330"/>
      <c r="D7" s="330"/>
      <c r="E7" s="330"/>
      <c r="F7" s="330"/>
      <c r="G7" s="289"/>
      <c r="H7" s="289"/>
      <c r="I7" s="286"/>
      <c r="J7" s="286"/>
      <c r="K7" s="67" t="s">
        <v>139</v>
      </c>
      <c r="L7" s="8" t="s">
        <v>40</v>
      </c>
      <c r="M7" s="10" t="s">
        <v>128</v>
      </c>
      <c r="N7" s="6" t="s">
        <v>222</v>
      </c>
      <c r="O7" s="10" t="s">
        <v>540</v>
      </c>
      <c r="Q7" t="str">
        <f t="shared" si="0"/>
        <v>02</v>
      </c>
      <c r="R7" t="str">
        <f t="shared" si="0"/>
        <v>00</v>
      </c>
      <c r="S7" t="s">
        <v>139</v>
      </c>
    </row>
    <row r="8" spans="2:19" ht="18" x14ac:dyDescent="0.25">
      <c r="B8" s="330"/>
      <c r="C8" s="330"/>
      <c r="D8" s="330"/>
      <c r="E8" s="330"/>
      <c r="F8" s="330"/>
      <c r="G8" s="289"/>
      <c r="H8" s="289"/>
      <c r="I8" s="286"/>
      <c r="J8" s="286"/>
      <c r="K8" s="67" t="s">
        <v>137</v>
      </c>
      <c r="L8" s="8" t="s">
        <v>436</v>
      </c>
      <c r="M8" s="10" t="s">
        <v>128</v>
      </c>
      <c r="N8" s="6" t="s">
        <v>222</v>
      </c>
      <c r="O8" s="10" t="s">
        <v>541</v>
      </c>
      <c r="Q8" t="str">
        <f t="shared" si="0"/>
        <v>02</v>
      </c>
      <c r="R8" t="str">
        <f t="shared" si="0"/>
        <v>00</v>
      </c>
      <c r="S8" t="s">
        <v>137</v>
      </c>
    </row>
    <row r="9" spans="2:19" ht="18" x14ac:dyDescent="0.25">
      <c r="B9" s="330"/>
      <c r="C9" s="330"/>
      <c r="D9" s="330"/>
      <c r="E9" s="330"/>
      <c r="F9" s="330"/>
      <c r="G9" s="289"/>
      <c r="H9" s="289"/>
      <c r="I9" s="286"/>
      <c r="J9" s="286"/>
      <c r="K9" s="67" t="s">
        <v>135</v>
      </c>
      <c r="L9" s="8" t="s">
        <v>22</v>
      </c>
      <c r="M9" s="10" t="s">
        <v>128</v>
      </c>
      <c r="N9" s="5" t="s">
        <v>222</v>
      </c>
      <c r="O9" s="10" t="s">
        <v>542</v>
      </c>
      <c r="Q9" t="str">
        <f t="shared" si="0"/>
        <v>02</v>
      </c>
      <c r="R9" t="str">
        <f t="shared" si="0"/>
        <v>00</v>
      </c>
      <c r="S9" t="s">
        <v>135</v>
      </c>
    </row>
    <row r="10" spans="2:19" ht="18" x14ac:dyDescent="0.25">
      <c r="B10" s="330"/>
      <c r="C10" s="330"/>
      <c r="D10" s="330"/>
      <c r="E10" s="330"/>
      <c r="F10" s="330"/>
      <c r="G10" s="289"/>
      <c r="H10" s="289"/>
      <c r="I10" s="286"/>
      <c r="J10" s="286"/>
      <c r="K10" s="286" t="s">
        <v>133</v>
      </c>
      <c r="L10" s="332" t="s">
        <v>16</v>
      </c>
      <c r="M10" s="10" t="s">
        <v>13</v>
      </c>
      <c r="N10" s="5" t="s">
        <v>233</v>
      </c>
      <c r="O10" s="10" t="s">
        <v>543</v>
      </c>
      <c r="Q10" t="str">
        <f t="shared" si="0"/>
        <v>02</v>
      </c>
      <c r="R10" t="str">
        <f t="shared" si="0"/>
        <v>00</v>
      </c>
      <c r="S10" t="s">
        <v>133</v>
      </c>
    </row>
    <row r="11" spans="2:19" ht="18" x14ac:dyDescent="0.25">
      <c r="B11" s="330"/>
      <c r="C11" s="330"/>
      <c r="D11" s="330"/>
      <c r="E11" s="330"/>
      <c r="F11" s="330"/>
      <c r="G11" s="289"/>
      <c r="H11" s="289"/>
      <c r="I11" s="286"/>
      <c r="J11" s="286"/>
      <c r="K11" s="286"/>
      <c r="L11" s="332"/>
      <c r="M11" s="10" t="s">
        <v>14</v>
      </c>
      <c r="N11" s="5" t="s">
        <v>88</v>
      </c>
      <c r="O11" s="10" t="s">
        <v>544</v>
      </c>
      <c r="Q11" t="str">
        <f t="shared" si="0"/>
        <v>02</v>
      </c>
      <c r="R11" t="str">
        <f t="shared" si="0"/>
        <v>00</v>
      </c>
      <c r="S11" t="str">
        <f>S10</f>
        <v>047</v>
      </c>
    </row>
    <row r="12" spans="2:19" ht="18" x14ac:dyDescent="0.25">
      <c r="B12" s="330"/>
      <c r="C12" s="330"/>
      <c r="D12" s="330"/>
      <c r="E12" s="330"/>
      <c r="F12" s="330"/>
      <c r="G12" s="289"/>
      <c r="H12" s="289"/>
      <c r="I12" s="286"/>
      <c r="J12" s="286"/>
      <c r="K12" s="67" t="s">
        <v>155</v>
      </c>
      <c r="L12" s="5" t="s">
        <v>156</v>
      </c>
      <c r="M12" s="10" t="s">
        <v>13</v>
      </c>
      <c r="N12" s="5" t="s">
        <v>157</v>
      </c>
      <c r="O12" s="10" t="s">
        <v>545</v>
      </c>
      <c r="Q12" t="str">
        <f t="shared" si="0"/>
        <v>02</v>
      </c>
      <c r="R12" t="str">
        <f t="shared" si="0"/>
        <v>00</v>
      </c>
      <c r="S12" t="s">
        <v>155</v>
      </c>
    </row>
    <row r="13" spans="2:19" ht="18" x14ac:dyDescent="0.25">
      <c r="B13" s="330"/>
      <c r="C13" s="330"/>
      <c r="D13" s="330"/>
      <c r="E13" s="330"/>
      <c r="F13" s="330"/>
      <c r="G13" s="289"/>
      <c r="H13" s="289"/>
      <c r="I13" s="286"/>
      <c r="J13" s="286"/>
      <c r="K13" s="286" t="s">
        <v>134</v>
      </c>
      <c r="L13" s="331" t="s">
        <v>84</v>
      </c>
      <c r="M13" s="10" t="s">
        <v>13</v>
      </c>
      <c r="N13" s="5" t="s">
        <v>85</v>
      </c>
      <c r="O13" s="10" t="s">
        <v>546</v>
      </c>
      <c r="Q13" t="str">
        <f t="shared" si="0"/>
        <v>02</v>
      </c>
      <c r="R13" t="str">
        <f t="shared" si="0"/>
        <v>00</v>
      </c>
      <c r="S13" t="s">
        <v>134</v>
      </c>
    </row>
    <row r="14" spans="2:19" ht="18" x14ac:dyDescent="0.25">
      <c r="B14" s="330"/>
      <c r="C14" s="330"/>
      <c r="D14" s="330"/>
      <c r="E14" s="330"/>
      <c r="F14" s="330"/>
      <c r="G14" s="289"/>
      <c r="H14" s="289"/>
      <c r="I14" s="286"/>
      <c r="J14" s="286"/>
      <c r="K14" s="286"/>
      <c r="L14" s="331"/>
      <c r="M14" s="10" t="s">
        <v>14</v>
      </c>
      <c r="N14" s="5" t="s">
        <v>86</v>
      </c>
      <c r="O14" s="10" t="s">
        <v>547</v>
      </c>
      <c r="Q14" t="str">
        <f t="shared" si="0"/>
        <v>02</v>
      </c>
      <c r="R14" t="str">
        <f t="shared" si="0"/>
        <v>00</v>
      </c>
      <c r="S14" t="str">
        <f>S13</f>
        <v>237</v>
      </c>
    </row>
    <row r="15" spans="2:19" ht="36" x14ac:dyDescent="0.25">
      <c r="B15" s="330"/>
      <c r="C15" s="330"/>
      <c r="D15" s="330"/>
      <c r="E15" s="330"/>
      <c r="F15" s="330"/>
      <c r="G15" s="289"/>
      <c r="H15" s="289"/>
      <c r="I15" s="290" t="s">
        <v>13</v>
      </c>
      <c r="J15" s="290" t="s">
        <v>92</v>
      </c>
      <c r="K15" s="68" t="s">
        <v>141</v>
      </c>
      <c r="L15" s="17" t="s">
        <v>25</v>
      </c>
      <c r="M15" s="18" t="s">
        <v>128</v>
      </c>
      <c r="N15" s="19" t="s">
        <v>222</v>
      </c>
      <c r="O15" s="18" t="s">
        <v>548</v>
      </c>
      <c r="Q15" t="str">
        <f t="shared" si="0"/>
        <v>02</v>
      </c>
      <c r="R15" t="s">
        <v>13</v>
      </c>
      <c r="S15" t="s">
        <v>141</v>
      </c>
    </row>
    <row r="16" spans="2:19" ht="36" x14ac:dyDescent="0.25">
      <c r="B16" s="330"/>
      <c r="C16" s="330"/>
      <c r="D16" s="330"/>
      <c r="E16" s="330"/>
      <c r="F16" s="330"/>
      <c r="G16" s="289"/>
      <c r="H16" s="289"/>
      <c r="I16" s="290"/>
      <c r="J16" s="290"/>
      <c r="K16" s="68" t="s">
        <v>142</v>
      </c>
      <c r="L16" s="17" t="s">
        <v>93</v>
      </c>
      <c r="M16" s="18" t="s">
        <v>128</v>
      </c>
      <c r="N16" s="19" t="s">
        <v>222</v>
      </c>
      <c r="O16" s="18" t="s">
        <v>549</v>
      </c>
      <c r="Q16" t="str">
        <f t="shared" si="0"/>
        <v>02</v>
      </c>
      <c r="R16" t="str">
        <f t="shared" si="0"/>
        <v>01</v>
      </c>
      <c r="S16" t="s">
        <v>142</v>
      </c>
    </row>
    <row r="17" spans="2:19" ht="18" x14ac:dyDescent="0.25">
      <c r="B17" s="330"/>
      <c r="C17" s="330"/>
      <c r="D17" s="330"/>
      <c r="E17" s="330"/>
      <c r="F17" s="330"/>
      <c r="G17" s="289"/>
      <c r="H17" s="289"/>
      <c r="I17" s="290"/>
      <c r="J17" s="290"/>
      <c r="K17" s="68" t="s">
        <v>139</v>
      </c>
      <c r="L17" s="17" t="s">
        <v>40</v>
      </c>
      <c r="M17" s="18" t="s">
        <v>128</v>
      </c>
      <c r="N17" s="19" t="s">
        <v>222</v>
      </c>
      <c r="O17" s="18" t="s">
        <v>550</v>
      </c>
      <c r="Q17" t="str">
        <f t="shared" si="0"/>
        <v>02</v>
      </c>
      <c r="R17" t="str">
        <f t="shared" si="0"/>
        <v>01</v>
      </c>
      <c r="S17" t="s">
        <v>139</v>
      </c>
    </row>
    <row r="18" spans="2:19" ht="18" x14ac:dyDescent="0.25">
      <c r="B18" s="330"/>
      <c r="C18" s="330"/>
      <c r="D18" s="330"/>
      <c r="E18" s="330"/>
      <c r="F18" s="330"/>
      <c r="G18" s="289"/>
      <c r="H18" s="289"/>
      <c r="I18" s="290"/>
      <c r="J18" s="290"/>
      <c r="K18" s="68" t="s">
        <v>410</v>
      </c>
      <c r="L18" s="17" t="s">
        <v>411</v>
      </c>
      <c r="M18" s="68" t="s">
        <v>13</v>
      </c>
      <c r="N18" s="19" t="s">
        <v>412</v>
      </c>
      <c r="O18" s="18" t="s">
        <v>551</v>
      </c>
      <c r="Q18" s="202" t="s">
        <v>14</v>
      </c>
      <c r="R18" s="202" t="s">
        <v>13</v>
      </c>
      <c r="S18" s="202" t="s">
        <v>410</v>
      </c>
    </row>
    <row r="19" spans="2:19" ht="36" x14ac:dyDescent="0.25">
      <c r="B19" s="330"/>
      <c r="C19" s="330"/>
      <c r="D19" s="330"/>
      <c r="E19" s="330"/>
      <c r="F19" s="330"/>
      <c r="G19" s="289"/>
      <c r="H19" s="289"/>
      <c r="I19" s="290"/>
      <c r="J19" s="290"/>
      <c r="K19" s="68" t="s">
        <v>140</v>
      </c>
      <c r="L19" s="88" t="s">
        <v>26</v>
      </c>
      <c r="M19" s="18" t="s">
        <v>128</v>
      </c>
      <c r="N19" s="19" t="s">
        <v>222</v>
      </c>
      <c r="O19" s="18" t="s">
        <v>552</v>
      </c>
      <c r="Q19" t="str">
        <f>Q17</f>
        <v>02</v>
      </c>
      <c r="R19" t="str">
        <f>R17</f>
        <v>01</v>
      </c>
      <c r="S19" t="s">
        <v>140</v>
      </c>
    </row>
    <row r="20" spans="2:19" ht="18" x14ac:dyDescent="0.25">
      <c r="B20" s="330"/>
      <c r="C20" s="330"/>
      <c r="D20" s="330"/>
      <c r="E20" s="330"/>
      <c r="F20" s="330"/>
      <c r="G20" s="289"/>
      <c r="H20" s="289"/>
      <c r="I20" s="290"/>
      <c r="J20" s="290"/>
      <c r="K20" s="68" t="s">
        <v>144</v>
      </c>
      <c r="L20" s="17" t="s">
        <v>143</v>
      </c>
      <c r="M20" s="18" t="s">
        <v>13</v>
      </c>
      <c r="N20" s="19" t="s">
        <v>83</v>
      </c>
      <c r="O20" s="18" t="s">
        <v>553</v>
      </c>
      <c r="Q20" t="str">
        <f t="shared" si="0"/>
        <v>02</v>
      </c>
      <c r="R20" t="str">
        <f t="shared" si="0"/>
        <v>01</v>
      </c>
      <c r="S20" t="s">
        <v>144</v>
      </c>
    </row>
    <row r="21" spans="2:19" ht="36" x14ac:dyDescent="0.25">
      <c r="B21" s="330"/>
      <c r="C21" s="330"/>
      <c r="D21" s="330"/>
      <c r="E21" s="330"/>
      <c r="F21" s="330"/>
      <c r="G21" s="289"/>
      <c r="H21" s="289"/>
      <c r="I21" s="268" t="s">
        <v>14</v>
      </c>
      <c r="J21" s="268" t="s">
        <v>264</v>
      </c>
      <c r="K21" s="57" t="s">
        <v>142</v>
      </c>
      <c r="L21" s="12" t="s">
        <v>93</v>
      </c>
      <c r="M21" s="13" t="s">
        <v>128</v>
      </c>
      <c r="N21" s="14" t="s">
        <v>222</v>
      </c>
      <c r="O21" s="13" t="s">
        <v>554</v>
      </c>
      <c r="P21" s="3"/>
      <c r="Q21" t="str">
        <f t="shared" si="0"/>
        <v>02</v>
      </c>
      <c r="R21" t="s">
        <v>14</v>
      </c>
      <c r="S21" t="s">
        <v>142</v>
      </c>
    </row>
    <row r="22" spans="2:19" ht="18" x14ac:dyDescent="0.25">
      <c r="B22" s="330"/>
      <c r="C22" s="330"/>
      <c r="D22" s="330"/>
      <c r="E22" s="330"/>
      <c r="F22" s="330"/>
      <c r="G22" s="289"/>
      <c r="H22" s="289"/>
      <c r="I22" s="268"/>
      <c r="J22" s="268"/>
      <c r="K22" s="57" t="s">
        <v>139</v>
      </c>
      <c r="L22" s="12" t="s">
        <v>54</v>
      </c>
      <c r="M22" s="13" t="s">
        <v>128</v>
      </c>
      <c r="N22" s="14" t="s">
        <v>222</v>
      </c>
      <c r="O22" s="13" t="s">
        <v>555</v>
      </c>
      <c r="Q22" t="str">
        <f t="shared" ref="Q22:S37" si="1">Q21</f>
        <v>02</v>
      </c>
      <c r="R22" t="str">
        <f t="shared" si="1"/>
        <v>02</v>
      </c>
      <c r="S22" t="s">
        <v>139</v>
      </c>
    </row>
    <row r="23" spans="2:19" ht="18" x14ac:dyDescent="0.25">
      <c r="B23" s="330"/>
      <c r="C23" s="330"/>
      <c r="D23" s="330"/>
      <c r="E23" s="330"/>
      <c r="F23" s="330"/>
      <c r="G23" s="289"/>
      <c r="H23" s="289"/>
      <c r="I23" s="268"/>
      <c r="J23" s="268"/>
      <c r="K23" s="268" t="s">
        <v>149</v>
      </c>
      <c r="L23" s="328" t="s">
        <v>18</v>
      </c>
      <c r="M23" s="13" t="s">
        <v>13</v>
      </c>
      <c r="N23" s="14" t="s">
        <v>98</v>
      </c>
      <c r="O23" s="13" t="s">
        <v>556</v>
      </c>
      <c r="Q23" t="str">
        <f t="shared" si="1"/>
        <v>02</v>
      </c>
      <c r="R23" t="str">
        <f t="shared" si="1"/>
        <v>02</v>
      </c>
      <c r="S23" t="s">
        <v>149</v>
      </c>
    </row>
    <row r="24" spans="2:19" ht="18" x14ac:dyDescent="0.25">
      <c r="B24" s="330"/>
      <c r="C24" s="330"/>
      <c r="D24" s="330"/>
      <c r="E24" s="330"/>
      <c r="F24" s="330"/>
      <c r="G24" s="289"/>
      <c r="H24" s="289"/>
      <c r="I24" s="268"/>
      <c r="J24" s="268"/>
      <c r="K24" s="268"/>
      <c r="L24" s="328"/>
      <c r="M24" s="13" t="s">
        <v>14</v>
      </c>
      <c r="N24" s="14" t="s">
        <v>72</v>
      </c>
      <c r="O24" s="13" t="s">
        <v>557</v>
      </c>
      <c r="Q24" t="str">
        <f t="shared" si="1"/>
        <v>02</v>
      </c>
      <c r="R24" t="str">
        <f t="shared" si="1"/>
        <v>02</v>
      </c>
      <c r="S24" t="str">
        <f t="shared" si="1"/>
        <v>050</v>
      </c>
    </row>
    <row r="25" spans="2:19" ht="18" x14ac:dyDescent="0.25">
      <c r="B25" s="330"/>
      <c r="C25" s="330"/>
      <c r="D25" s="330"/>
      <c r="E25" s="330"/>
      <c r="F25" s="330"/>
      <c r="G25" s="289"/>
      <c r="H25" s="289"/>
      <c r="I25" s="268"/>
      <c r="J25" s="268"/>
      <c r="K25" s="268"/>
      <c r="L25" s="328"/>
      <c r="M25" s="13" t="s">
        <v>129</v>
      </c>
      <c r="N25" s="14" t="s">
        <v>234</v>
      </c>
      <c r="O25" s="13" t="s">
        <v>558</v>
      </c>
      <c r="Q25" t="str">
        <f t="shared" si="1"/>
        <v>02</v>
      </c>
      <c r="R25" t="str">
        <f t="shared" si="1"/>
        <v>02</v>
      </c>
      <c r="S25" t="str">
        <f t="shared" si="1"/>
        <v>050</v>
      </c>
    </row>
    <row r="26" spans="2:19" ht="18" x14ac:dyDescent="0.25">
      <c r="B26" s="330"/>
      <c r="C26" s="330"/>
      <c r="D26" s="330"/>
      <c r="E26" s="330"/>
      <c r="F26" s="330"/>
      <c r="G26" s="289"/>
      <c r="H26" s="289"/>
      <c r="I26" s="268"/>
      <c r="J26" s="268"/>
      <c r="K26" s="268"/>
      <c r="L26" s="328"/>
      <c r="M26" s="13" t="s">
        <v>130</v>
      </c>
      <c r="N26" s="14" t="s">
        <v>235</v>
      </c>
      <c r="O26" s="13" t="s">
        <v>559</v>
      </c>
      <c r="Q26" t="str">
        <f t="shared" si="1"/>
        <v>02</v>
      </c>
      <c r="R26" t="str">
        <f t="shared" si="1"/>
        <v>02</v>
      </c>
      <c r="S26" t="str">
        <f t="shared" si="1"/>
        <v>050</v>
      </c>
    </row>
    <row r="27" spans="2:19" ht="36" x14ac:dyDescent="0.25">
      <c r="B27" s="330"/>
      <c r="C27" s="330"/>
      <c r="D27" s="330"/>
      <c r="E27" s="330"/>
      <c r="F27" s="330"/>
      <c r="G27" s="289"/>
      <c r="H27" s="289"/>
      <c r="I27" s="268"/>
      <c r="J27" s="268"/>
      <c r="K27" s="57" t="s">
        <v>127</v>
      </c>
      <c r="L27" s="12" t="s">
        <v>126</v>
      </c>
      <c r="M27" s="13" t="s">
        <v>13</v>
      </c>
      <c r="N27" s="14" t="s">
        <v>88</v>
      </c>
      <c r="O27" s="13" t="s">
        <v>560</v>
      </c>
      <c r="Q27" t="str">
        <f t="shared" si="1"/>
        <v>02</v>
      </c>
      <c r="R27" t="str">
        <f t="shared" si="1"/>
        <v>02</v>
      </c>
      <c r="S27" t="s">
        <v>127</v>
      </c>
    </row>
    <row r="28" spans="2:19" ht="36" x14ac:dyDescent="0.25">
      <c r="B28" s="330"/>
      <c r="C28" s="330"/>
      <c r="D28" s="330"/>
      <c r="E28" s="330"/>
      <c r="F28" s="330"/>
      <c r="G28" s="289"/>
      <c r="H28" s="289"/>
      <c r="I28" s="268"/>
      <c r="J28" s="268"/>
      <c r="K28" s="57" t="s">
        <v>152</v>
      </c>
      <c r="L28" s="12" t="s">
        <v>478</v>
      </c>
      <c r="M28" s="13" t="s">
        <v>13</v>
      </c>
      <c r="N28" s="12" t="s">
        <v>465</v>
      </c>
      <c r="O28" s="13" t="s">
        <v>561</v>
      </c>
      <c r="Q28" t="str">
        <f t="shared" si="1"/>
        <v>02</v>
      </c>
      <c r="R28" t="str">
        <f t="shared" si="1"/>
        <v>02</v>
      </c>
      <c r="S28" t="s">
        <v>152</v>
      </c>
    </row>
    <row r="29" spans="2:19" ht="18" x14ac:dyDescent="0.25">
      <c r="B29" s="330"/>
      <c r="C29" s="330"/>
      <c r="D29" s="330"/>
      <c r="E29" s="330"/>
      <c r="F29" s="330"/>
      <c r="G29" s="289"/>
      <c r="H29" s="289"/>
      <c r="I29" s="268"/>
      <c r="J29" s="268"/>
      <c r="K29" s="57" t="s">
        <v>155</v>
      </c>
      <c r="L29" s="12" t="s">
        <v>156</v>
      </c>
      <c r="M29" s="13" t="s">
        <v>13</v>
      </c>
      <c r="N29" s="14" t="s">
        <v>157</v>
      </c>
      <c r="O29" s="13" t="s">
        <v>562</v>
      </c>
      <c r="Q29" t="str">
        <f t="shared" si="1"/>
        <v>02</v>
      </c>
      <c r="R29" t="str">
        <f t="shared" si="1"/>
        <v>02</v>
      </c>
      <c r="S29" t="s">
        <v>155</v>
      </c>
    </row>
    <row r="30" spans="2:19" ht="36" x14ac:dyDescent="0.25">
      <c r="B30" s="330"/>
      <c r="C30" s="330"/>
      <c r="D30" s="330"/>
      <c r="E30" s="330"/>
      <c r="F30" s="330"/>
      <c r="G30" s="289"/>
      <c r="H30" s="289"/>
      <c r="I30" s="268"/>
      <c r="J30" s="268"/>
      <c r="K30" s="268" t="s">
        <v>145</v>
      </c>
      <c r="L30" s="327" t="s">
        <v>699</v>
      </c>
      <c r="M30" s="13" t="s">
        <v>13</v>
      </c>
      <c r="N30" s="14" t="s">
        <v>698</v>
      </c>
      <c r="O30" s="13" t="s">
        <v>563</v>
      </c>
      <c r="Q30" t="str">
        <f t="shared" si="1"/>
        <v>02</v>
      </c>
      <c r="R30" t="str">
        <f t="shared" si="1"/>
        <v>02</v>
      </c>
      <c r="S30" t="s">
        <v>145</v>
      </c>
    </row>
    <row r="31" spans="2:19" ht="36" x14ac:dyDescent="0.25">
      <c r="B31" s="330"/>
      <c r="C31" s="330"/>
      <c r="D31" s="330"/>
      <c r="E31" s="330"/>
      <c r="F31" s="330"/>
      <c r="G31" s="289"/>
      <c r="H31" s="289"/>
      <c r="I31" s="268"/>
      <c r="J31" s="268"/>
      <c r="K31" s="268"/>
      <c r="L31" s="327"/>
      <c r="M31" s="13" t="s">
        <v>14</v>
      </c>
      <c r="N31" s="14" t="s">
        <v>238</v>
      </c>
      <c r="O31" s="13" t="s">
        <v>564</v>
      </c>
      <c r="Q31" t="str">
        <f t="shared" si="1"/>
        <v>02</v>
      </c>
      <c r="R31" t="str">
        <f t="shared" si="1"/>
        <v>02</v>
      </c>
      <c r="S31" t="str">
        <f t="shared" si="1"/>
        <v>238</v>
      </c>
    </row>
    <row r="32" spans="2:19" ht="36" x14ac:dyDescent="0.25">
      <c r="B32" s="330"/>
      <c r="C32" s="330"/>
      <c r="D32" s="330"/>
      <c r="E32" s="330"/>
      <c r="F32" s="330"/>
      <c r="G32" s="289"/>
      <c r="H32" s="289"/>
      <c r="I32" s="268"/>
      <c r="J32" s="268"/>
      <c r="K32" s="268"/>
      <c r="L32" s="327"/>
      <c r="M32" s="13" t="s">
        <v>129</v>
      </c>
      <c r="N32" s="14" t="s">
        <v>239</v>
      </c>
      <c r="O32" s="13" t="s">
        <v>565</v>
      </c>
      <c r="Q32" t="str">
        <f t="shared" si="1"/>
        <v>02</v>
      </c>
      <c r="R32" t="str">
        <f t="shared" si="1"/>
        <v>02</v>
      </c>
      <c r="S32" t="str">
        <f t="shared" si="1"/>
        <v>238</v>
      </c>
    </row>
    <row r="33" spans="2:19" ht="18" x14ac:dyDescent="0.25">
      <c r="B33" s="330"/>
      <c r="C33" s="330"/>
      <c r="D33" s="330"/>
      <c r="E33" s="330"/>
      <c r="F33" s="330"/>
      <c r="G33" s="289"/>
      <c r="H33" s="289"/>
      <c r="I33" s="268"/>
      <c r="J33" s="268"/>
      <c r="K33" s="268" t="s">
        <v>146</v>
      </c>
      <c r="L33" s="327" t="s">
        <v>437</v>
      </c>
      <c r="M33" s="13" t="s">
        <v>13</v>
      </c>
      <c r="N33" s="14" t="s">
        <v>240</v>
      </c>
      <c r="O33" s="13" t="s">
        <v>566</v>
      </c>
      <c r="Q33" t="str">
        <f t="shared" si="1"/>
        <v>02</v>
      </c>
      <c r="R33" t="str">
        <f t="shared" si="1"/>
        <v>02</v>
      </c>
      <c r="S33" t="s">
        <v>146</v>
      </c>
    </row>
    <row r="34" spans="2:19" ht="18" x14ac:dyDescent="0.25">
      <c r="B34" s="330"/>
      <c r="C34" s="330"/>
      <c r="D34" s="330"/>
      <c r="E34" s="330"/>
      <c r="F34" s="330"/>
      <c r="G34" s="289"/>
      <c r="H34" s="289"/>
      <c r="I34" s="268"/>
      <c r="J34" s="268"/>
      <c r="K34" s="268"/>
      <c r="L34" s="327"/>
      <c r="M34" s="13" t="s">
        <v>14</v>
      </c>
      <c r="N34" s="14" t="s">
        <v>432</v>
      </c>
      <c r="O34" s="13" t="s">
        <v>567</v>
      </c>
      <c r="Q34" t="str">
        <f t="shared" si="1"/>
        <v>02</v>
      </c>
      <c r="R34" t="str">
        <f t="shared" si="1"/>
        <v>02</v>
      </c>
      <c r="S34" t="str">
        <f t="shared" si="1"/>
        <v>239</v>
      </c>
    </row>
    <row r="35" spans="2:19" ht="18" x14ac:dyDescent="0.25">
      <c r="B35" s="330"/>
      <c r="C35" s="330"/>
      <c r="D35" s="330"/>
      <c r="E35" s="330"/>
      <c r="F35" s="330"/>
      <c r="G35" s="289"/>
      <c r="H35" s="289"/>
      <c r="I35" s="268"/>
      <c r="J35" s="268"/>
      <c r="K35" s="268"/>
      <c r="L35" s="327"/>
      <c r="M35" s="13" t="s">
        <v>129</v>
      </c>
      <c r="N35" s="14" t="s">
        <v>242</v>
      </c>
      <c r="O35" s="13" t="s">
        <v>568</v>
      </c>
      <c r="Q35" t="str">
        <f t="shared" si="1"/>
        <v>02</v>
      </c>
      <c r="R35" t="str">
        <f t="shared" si="1"/>
        <v>02</v>
      </c>
      <c r="S35" t="str">
        <f t="shared" si="1"/>
        <v>239</v>
      </c>
    </row>
    <row r="36" spans="2:19" ht="18" x14ac:dyDescent="0.25">
      <c r="B36" s="330"/>
      <c r="C36" s="330"/>
      <c r="D36" s="330"/>
      <c r="E36" s="330"/>
      <c r="F36" s="330"/>
      <c r="G36" s="289"/>
      <c r="H36" s="289"/>
      <c r="I36" s="268"/>
      <c r="J36" s="268"/>
      <c r="K36" s="268" t="s">
        <v>147</v>
      </c>
      <c r="L36" s="327" t="s">
        <v>438</v>
      </c>
      <c r="M36" s="13" t="s">
        <v>13</v>
      </c>
      <c r="N36" s="14" t="s">
        <v>243</v>
      </c>
      <c r="O36" s="13" t="s">
        <v>569</v>
      </c>
      <c r="Q36" t="str">
        <f t="shared" si="1"/>
        <v>02</v>
      </c>
      <c r="R36" t="str">
        <f t="shared" si="1"/>
        <v>02</v>
      </c>
      <c r="S36" t="s">
        <v>147</v>
      </c>
    </row>
    <row r="37" spans="2:19" ht="18" x14ac:dyDescent="0.25">
      <c r="B37" s="330"/>
      <c r="C37" s="330"/>
      <c r="D37" s="330"/>
      <c r="E37" s="330"/>
      <c r="F37" s="330"/>
      <c r="G37" s="289"/>
      <c r="H37" s="289"/>
      <c r="I37" s="268"/>
      <c r="J37" s="268"/>
      <c r="K37" s="268"/>
      <c r="L37" s="327"/>
      <c r="M37" s="13" t="s">
        <v>14</v>
      </c>
      <c r="N37" s="14" t="s">
        <v>244</v>
      </c>
      <c r="O37" s="13" t="s">
        <v>570</v>
      </c>
      <c r="Q37" t="str">
        <f t="shared" si="1"/>
        <v>02</v>
      </c>
      <c r="R37" t="str">
        <f t="shared" si="1"/>
        <v>02</v>
      </c>
      <c r="S37" t="str">
        <f t="shared" si="1"/>
        <v>240</v>
      </c>
    </row>
    <row r="38" spans="2:19" ht="18" x14ac:dyDescent="0.25">
      <c r="B38" s="330"/>
      <c r="C38" s="330"/>
      <c r="D38" s="330"/>
      <c r="E38" s="330"/>
      <c r="F38" s="330"/>
      <c r="G38" s="289"/>
      <c r="H38" s="289"/>
      <c r="I38" s="268"/>
      <c r="J38" s="268"/>
      <c r="K38" s="268"/>
      <c r="L38" s="327"/>
      <c r="M38" s="13" t="s">
        <v>129</v>
      </c>
      <c r="N38" s="14" t="s">
        <v>97</v>
      </c>
      <c r="O38" s="13" t="s">
        <v>571</v>
      </c>
      <c r="Q38" t="str">
        <f t="shared" ref="Q38:S53" si="2">Q37</f>
        <v>02</v>
      </c>
      <c r="R38" t="str">
        <f t="shared" si="2"/>
        <v>02</v>
      </c>
      <c r="S38" t="str">
        <f t="shared" si="2"/>
        <v>240</v>
      </c>
    </row>
    <row r="39" spans="2:19" ht="18" x14ac:dyDescent="0.25">
      <c r="B39" s="330"/>
      <c r="C39" s="330"/>
      <c r="D39" s="330"/>
      <c r="E39" s="330"/>
      <c r="F39" s="330"/>
      <c r="G39" s="289"/>
      <c r="H39" s="289"/>
      <c r="I39" s="268"/>
      <c r="J39" s="268"/>
      <c r="K39" s="268" t="s">
        <v>148</v>
      </c>
      <c r="L39" s="327" t="s">
        <v>439</v>
      </c>
      <c r="M39" s="13" t="s">
        <v>13</v>
      </c>
      <c r="N39" s="14" t="s">
        <v>245</v>
      </c>
      <c r="O39" s="13" t="s">
        <v>572</v>
      </c>
      <c r="Q39" t="str">
        <f t="shared" si="2"/>
        <v>02</v>
      </c>
      <c r="R39" t="str">
        <f t="shared" si="2"/>
        <v>02</v>
      </c>
      <c r="S39" t="s">
        <v>148</v>
      </c>
    </row>
    <row r="40" spans="2:19" ht="18" x14ac:dyDescent="0.25">
      <c r="B40" s="330"/>
      <c r="C40" s="330"/>
      <c r="D40" s="330"/>
      <c r="E40" s="330"/>
      <c r="F40" s="330"/>
      <c r="G40" s="289"/>
      <c r="H40" s="289"/>
      <c r="I40" s="268"/>
      <c r="J40" s="268"/>
      <c r="K40" s="268"/>
      <c r="L40" s="327"/>
      <c r="M40" s="13" t="s">
        <v>14</v>
      </c>
      <c r="N40" s="203" t="s">
        <v>69</v>
      </c>
      <c r="O40" s="13" t="s">
        <v>573</v>
      </c>
      <c r="Q40" t="str">
        <f t="shared" si="2"/>
        <v>02</v>
      </c>
      <c r="R40" t="str">
        <f t="shared" si="2"/>
        <v>02</v>
      </c>
      <c r="S40" t="str">
        <f t="shared" si="2"/>
        <v>241</v>
      </c>
    </row>
    <row r="41" spans="2:19" ht="18" x14ac:dyDescent="0.25">
      <c r="B41" s="330"/>
      <c r="C41" s="330"/>
      <c r="D41" s="330"/>
      <c r="E41" s="330"/>
      <c r="F41" s="330"/>
      <c r="G41" s="289"/>
      <c r="H41" s="289"/>
      <c r="I41" s="268"/>
      <c r="J41" s="268"/>
      <c r="K41" s="268"/>
      <c r="L41" s="327"/>
      <c r="M41" s="13" t="s">
        <v>129</v>
      </c>
      <c r="N41" s="14" t="s">
        <v>246</v>
      </c>
      <c r="O41" s="13" t="s">
        <v>574</v>
      </c>
      <c r="Q41" t="str">
        <f t="shared" si="2"/>
        <v>02</v>
      </c>
      <c r="R41" t="str">
        <f t="shared" si="2"/>
        <v>02</v>
      </c>
      <c r="S41" t="str">
        <f t="shared" si="2"/>
        <v>241</v>
      </c>
    </row>
    <row r="42" spans="2:19" ht="18" x14ac:dyDescent="0.25">
      <c r="B42" s="330"/>
      <c r="C42" s="330"/>
      <c r="D42" s="330"/>
      <c r="E42" s="330"/>
      <c r="F42" s="330"/>
      <c r="G42" s="289"/>
      <c r="H42" s="289"/>
      <c r="I42" s="268"/>
      <c r="J42" s="268"/>
      <c r="K42" s="268"/>
      <c r="L42" s="327"/>
      <c r="M42" s="13" t="s">
        <v>130</v>
      </c>
      <c r="N42" s="14" t="s">
        <v>70</v>
      </c>
      <c r="O42" s="13" t="s">
        <v>575</v>
      </c>
      <c r="Q42" t="str">
        <f t="shared" si="2"/>
        <v>02</v>
      </c>
      <c r="R42" t="str">
        <f t="shared" si="2"/>
        <v>02</v>
      </c>
      <c r="S42" t="str">
        <f t="shared" si="2"/>
        <v>241</v>
      </c>
    </row>
    <row r="43" spans="2:19" ht="18" x14ac:dyDescent="0.25">
      <c r="B43" s="330"/>
      <c r="C43" s="330"/>
      <c r="D43" s="330"/>
      <c r="E43" s="330"/>
      <c r="F43" s="330"/>
      <c r="G43" s="289"/>
      <c r="H43" s="289"/>
      <c r="I43" s="268"/>
      <c r="J43" s="268"/>
      <c r="K43" s="268"/>
      <c r="L43" s="327"/>
      <c r="M43" s="13" t="s">
        <v>131</v>
      </c>
      <c r="N43" s="14" t="s">
        <v>71</v>
      </c>
      <c r="O43" s="13" t="s">
        <v>576</v>
      </c>
      <c r="Q43" t="str">
        <f t="shared" si="2"/>
        <v>02</v>
      </c>
      <c r="R43" t="str">
        <f t="shared" si="2"/>
        <v>02</v>
      </c>
      <c r="S43" t="str">
        <f t="shared" si="2"/>
        <v>241</v>
      </c>
    </row>
    <row r="44" spans="2:19" ht="54" x14ac:dyDescent="0.25">
      <c r="B44" s="330"/>
      <c r="C44" s="330"/>
      <c r="D44" s="330"/>
      <c r="E44" s="330"/>
      <c r="F44" s="330"/>
      <c r="G44" s="289"/>
      <c r="H44" s="289"/>
      <c r="I44" s="268"/>
      <c r="J44" s="268"/>
      <c r="K44" s="57" t="s">
        <v>150</v>
      </c>
      <c r="L44" s="12" t="s">
        <v>73</v>
      </c>
      <c r="M44" s="13" t="s">
        <v>128</v>
      </c>
      <c r="N44" s="14" t="s">
        <v>222</v>
      </c>
      <c r="O44" s="13" t="s">
        <v>577</v>
      </c>
      <c r="Q44" t="str">
        <f t="shared" si="2"/>
        <v>02</v>
      </c>
      <c r="R44" t="str">
        <f t="shared" si="2"/>
        <v>02</v>
      </c>
      <c r="S44" t="s">
        <v>150</v>
      </c>
    </row>
    <row r="45" spans="2:19" ht="36" x14ac:dyDescent="0.25">
      <c r="B45" s="330"/>
      <c r="C45" s="330"/>
      <c r="D45" s="330"/>
      <c r="E45" s="330"/>
      <c r="F45" s="330"/>
      <c r="G45" s="289"/>
      <c r="H45" s="289"/>
      <c r="I45" s="268"/>
      <c r="J45" s="268"/>
      <c r="K45" s="57" t="s">
        <v>151</v>
      </c>
      <c r="L45" s="12" t="s">
        <v>74</v>
      </c>
      <c r="M45" s="13" t="s">
        <v>128</v>
      </c>
      <c r="N45" s="14" t="s">
        <v>222</v>
      </c>
      <c r="O45" s="13" t="s">
        <v>578</v>
      </c>
      <c r="Q45" t="str">
        <f t="shared" si="2"/>
        <v>02</v>
      </c>
      <c r="R45" t="str">
        <f t="shared" si="2"/>
        <v>02</v>
      </c>
      <c r="S45" t="s">
        <v>151</v>
      </c>
    </row>
    <row r="46" spans="2:19" ht="18" x14ac:dyDescent="0.25">
      <c r="B46" s="330"/>
      <c r="C46" s="330"/>
      <c r="D46" s="330"/>
      <c r="E46" s="330"/>
      <c r="F46" s="330"/>
      <c r="G46" s="289"/>
      <c r="H46" s="289"/>
      <c r="I46" s="268"/>
      <c r="J46" s="268"/>
      <c r="K46" s="57" t="s">
        <v>153</v>
      </c>
      <c r="L46" s="12" t="s">
        <v>242</v>
      </c>
      <c r="M46" s="13" t="s">
        <v>128</v>
      </c>
      <c r="N46" s="14" t="s">
        <v>222</v>
      </c>
      <c r="O46" s="13" t="s">
        <v>579</v>
      </c>
      <c r="Q46" t="str">
        <f t="shared" si="2"/>
        <v>02</v>
      </c>
      <c r="R46" t="str">
        <f t="shared" si="2"/>
        <v>02</v>
      </c>
      <c r="S46" t="s">
        <v>153</v>
      </c>
    </row>
    <row r="47" spans="2:19" ht="54" x14ac:dyDescent="0.25">
      <c r="B47" s="330"/>
      <c r="C47" s="330"/>
      <c r="D47" s="330"/>
      <c r="E47" s="330"/>
      <c r="F47" s="330"/>
      <c r="G47" s="289"/>
      <c r="H47" s="289"/>
      <c r="I47" s="268"/>
      <c r="J47" s="268"/>
      <c r="K47" s="268" t="s">
        <v>154</v>
      </c>
      <c r="L47" s="327" t="s">
        <v>440</v>
      </c>
      <c r="M47" s="13" t="s">
        <v>13</v>
      </c>
      <c r="N47" s="14" t="s">
        <v>479</v>
      </c>
      <c r="O47" s="13" t="s">
        <v>580</v>
      </c>
      <c r="Q47" t="str">
        <f t="shared" si="2"/>
        <v>02</v>
      </c>
      <c r="R47" t="str">
        <f t="shared" si="2"/>
        <v>02</v>
      </c>
      <c r="S47" t="s">
        <v>154</v>
      </c>
    </row>
    <row r="48" spans="2:19" ht="18" x14ac:dyDescent="0.25">
      <c r="B48" s="330"/>
      <c r="C48" s="330"/>
      <c r="D48" s="330"/>
      <c r="E48" s="330"/>
      <c r="F48" s="330"/>
      <c r="G48" s="289"/>
      <c r="H48" s="289"/>
      <c r="I48" s="268"/>
      <c r="J48" s="268"/>
      <c r="K48" s="268"/>
      <c r="L48" s="327"/>
      <c r="M48" s="13" t="s">
        <v>14</v>
      </c>
      <c r="N48" s="14" t="s">
        <v>59</v>
      </c>
      <c r="O48" s="13" t="s">
        <v>581</v>
      </c>
      <c r="Q48" t="str">
        <f t="shared" si="2"/>
        <v>02</v>
      </c>
      <c r="R48" t="str">
        <f t="shared" si="2"/>
        <v>02</v>
      </c>
      <c r="S48" t="str">
        <f t="shared" si="2"/>
        <v>245</v>
      </c>
    </row>
    <row r="49" spans="2:19" ht="18" x14ac:dyDescent="0.25">
      <c r="B49" s="330"/>
      <c r="C49" s="330"/>
      <c r="D49" s="330"/>
      <c r="E49" s="330"/>
      <c r="F49" s="330"/>
      <c r="G49" s="289"/>
      <c r="H49" s="289"/>
      <c r="I49" s="268"/>
      <c r="J49" s="268"/>
      <c r="K49" s="268"/>
      <c r="L49" s="327"/>
      <c r="M49" s="13" t="s">
        <v>129</v>
      </c>
      <c r="N49" s="14" t="s">
        <v>100</v>
      </c>
      <c r="O49" s="13" t="s">
        <v>582</v>
      </c>
      <c r="Q49" t="str">
        <f t="shared" si="2"/>
        <v>02</v>
      </c>
      <c r="R49" t="str">
        <f t="shared" si="2"/>
        <v>02</v>
      </c>
      <c r="S49" t="str">
        <f t="shared" si="2"/>
        <v>245</v>
      </c>
    </row>
    <row r="50" spans="2:19" ht="36" x14ac:dyDescent="0.25">
      <c r="B50" s="330"/>
      <c r="C50" s="330"/>
      <c r="D50" s="330"/>
      <c r="E50" s="330"/>
      <c r="F50" s="330"/>
      <c r="G50" s="289"/>
      <c r="H50" s="289"/>
      <c r="I50" s="291" t="s">
        <v>129</v>
      </c>
      <c r="J50" s="291" t="s">
        <v>20</v>
      </c>
      <c r="K50" s="69" t="s">
        <v>142</v>
      </c>
      <c r="L50" s="26" t="s">
        <v>93</v>
      </c>
      <c r="M50" s="27" t="s">
        <v>128</v>
      </c>
      <c r="N50" s="28" t="s">
        <v>222</v>
      </c>
      <c r="O50" s="27" t="s">
        <v>583</v>
      </c>
      <c r="Q50" t="str">
        <f t="shared" si="2"/>
        <v>02</v>
      </c>
      <c r="R50" t="s">
        <v>129</v>
      </c>
      <c r="S50" t="s">
        <v>142</v>
      </c>
    </row>
    <row r="51" spans="2:19" ht="18" x14ac:dyDescent="0.25">
      <c r="B51" s="330"/>
      <c r="C51" s="330"/>
      <c r="D51" s="330"/>
      <c r="E51" s="330"/>
      <c r="F51" s="330"/>
      <c r="G51" s="289"/>
      <c r="H51" s="289"/>
      <c r="I51" s="291"/>
      <c r="J51" s="291"/>
      <c r="K51" s="69" t="s">
        <v>139</v>
      </c>
      <c r="L51" s="26" t="s">
        <v>40</v>
      </c>
      <c r="M51" s="27" t="s">
        <v>128</v>
      </c>
      <c r="N51" s="28" t="s">
        <v>222</v>
      </c>
      <c r="O51" s="27" t="s">
        <v>584</v>
      </c>
      <c r="Q51" t="str">
        <f t="shared" si="2"/>
        <v>02</v>
      </c>
      <c r="R51" t="str">
        <f t="shared" si="2"/>
        <v>03</v>
      </c>
      <c r="S51" t="s">
        <v>139</v>
      </c>
    </row>
    <row r="52" spans="2:19" ht="36" x14ac:dyDescent="0.25">
      <c r="B52" s="330"/>
      <c r="C52" s="330"/>
      <c r="D52" s="330"/>
      <c r="E52" s="330"/>
      <c r="F52" s="330"/>
      <c r="G52" s="289"/>
      <c r="H52" s="289"/>
      <c r="I52" s="291"/>
      <c r="J52" s="291"/>
      <c r="K52" s="69" t="s">
        <v>127</v>
      </c>
      <c r="L52" s="26" t="s">
        <v>126</v>
      </c>
      <c r="M52" s="27" t="s">
        <v>13</v>
      </c>
      <c r="N52" s="28" t="s">
        <v>88</v>
      </c>
      <c r="O52" s="27" t="s">
        <v>585</v>
      </c>
      <c r="Q52" t="str">
        <f t="shared" si="2"/>
        <v>02</v>
      </c>
      <c r="R52" t="str">
        <f t="shared" si="2"/>
        <v>03</v>
      </c>
      <c r="S52" t="s">
        <v>127</v>
      </c>
    </row>
    <row r="53" spans="2:19" ht="18" x14ac:dyDescent="0.25">
      <c r="B53" s="330"/>
      <c r="C53" s="330"/>
      <c r="D53" s="330"/>
      <c r="E53" s="330"/>
      <c r="F53" s="330"/>
      <c r="G53" s="289"/>
      <c r="H53" s="289"/>
      <c r="I53" s="291"/>
      <c r="J53" s="291"/>
      <c r="K53" s="69" t="s">
        <v>155</v>
      </c>
      <c r="L53" s="26" t="s">
        <v>156</v>
      </c>
      <c r="M53" s="27" t="s">
        <v>13</v>
      </c>
      <c r="N53" s="28" t="s">
        <v>157</v>
      </c>
      <c r="O53" s="27" t="s">
        <v>586</v>
      </c>
      <c r="Q53" t="str">
        <f t="shared" si="2"/>
        <v>02</v>
      </c>
      <c r="R53" t="str">
        <f t="shared" si="2"/>
        <v>03</v>
      </c>
      <c r="S53" t="s">
        <v>155</v>
      </c>
    </row>
    <row r="54" spans="2:19" ht="72" x14ac:dyDescent="0.25">
      <c r="B54" s="330"/>
      <c r="C54" s="330"/>
      <c r="D54" s="330"/>
      <c r="E54" s="330"/>
      <c r="F54" s="330"/>
      <c r="G54" s="289"/>
      <c r="H54" s="289"/>
      <c r="I54" s="291"/>
      <c r="J54" s="291"/>
      <c r="K54" s="69" t="s">
        <v>158</v>
      </c>
      <c r="L54" s="26" t="s">
        <v>76</v>
      </c>
      <c r="M54" s="27" t="s">
        <v>13</v>
      </c>
      <c r="N54" s="28" t="s">
        <v>247</v>
      </c>
      <c r="O54" s="27" t="s">
        <v>587</v>
      </c>
      <c r="Q54" t="str">
        <f t="shared" ref="Q54:S69" si="3">Q53</f>
        <v>02</v>
      </c>
      <c r="R54" t="str">
        <f t="shared" si="3"/>
        <v>03</v>
      </c>
      <c r="S54" t="s">
        <v>158</v>
      </c>
    </row>
    <row r="55" spans="2:19" ht="54" x14ac:dyDescent="0.25">
      <c r="B55" s="330"/>
      <c r="C55" s="330"/>
      <c r="D55" s="330"/>
      <c r="E55" s="330"/>
      <c r="F55" s="330"/>
      <c r="G55" s="289"/>
      <c r="H55" s="289"/>
      <c r="I55" s="291"/>
      <c r="J55" s="291"/>
      <c r="K55" s="291" t="s">
        <v>159</v>
      </c>
      <c r="L55" s="326" t="s">
        <v>441</v>
      </c>
      <c r="M55" s="27" t="s">
        <v>13</v>
      </c>
      <c r="N55" s="28" t="s">
        <v>248</v>
      </c>
      <c r="O55" s="27" t="s">
        <v>588</v>
      </c>
      <c r="Q55" t="str">
        <f t="shared" si="3"/>
        <v>02</v>
      </c>
      <c r="R55" t="str">
        <f t="shared" si="3"/>
        <v>03</v>
      </c>
      <c r="S55" t="s">
        <v>159</v>
      </c>
    </row>
    <row r="56" spans="2:19" ht="54" x14ac:dyDescent="0.25">
      <c r="B56" s="330"/>
      <c r="C56" s="330"/>
      <c r="D56" s="330"/>
      <c r="E56" s="330"/>
      <c r="F56" s="330"/>
      <c r="G56" s="289"/>
      <c r="H56" s="289"/>
      <c r="I56" s="291"/>
      <c r="J56" s="291"/>
      <c r="K56" s="291"/>
      <c r="L56" s="326"/>
      <c r="M56" s="27" t="s">
        <v>14</v>
      </c>
      <c r="N56" s="28" t="s">
        <v>249</v>
      </c>
      <c r="O56" s="27" t="s">
        <v>589</v>
      </c>
      <c r="Q56" t="str">
        <f t="shared" si="3"/>
        <v>02</v>
      </c>
      <c r="R56" t="str">
        <f t="shared" si="3"/>
        <v>03</v>
      </c>
      <c r="S56" t="str">
        <f>S55</f>
        <v>247</v>
      </c>
    </row>
    <row r="57" spans="2:19" ht="90" x14ac:dyDescent="0.25">
      <c r="B57" s="330"/>
      <c r="C57" s="330"/>
      <c r="D57" s="330"/>
      <c r="E57" s="330"/>
      <c r="F57" s="330"/>
      <c r="G57" s="289"/>
      <c r="H57" s="289"/>
      <c r="I57" s="291"/>
      <c r="J57" s="291"/>
      <c r="K57" s="69" t="s">
        <v>160</v>
      </c>
      <c r="L57" s="26" t="s">
        <v>442</v>
      </c>
      <c r="M57" s="27" t="s">
        <v>13</v>
      </c>
      <c r="N57" s="28" t="s">
        <v>429</v>
      </c>
      <c r="O57" s="27" t="s">
        <v>590</v>
      </c>
      <c r="Q57" t="str">
        <f t="shared" si="3"/>
        <v>02</v>
      </c>
      <c r="R57" t="str">
        <f t="shared" si="3"/>
        <v>03</v>
      </c>
      <c r="S57" t="s">
        <v>160</v>
      </c>
    </row>
    <row r="58" spans="2:19" ht="90" x14ac:dyDescent="0.25">
      <c r="B58" s="330"/>
      <c r="C58" s="330"/>
      <c r="D58" s="330"/>
      <c r="E58" s="330"/>
      <c r="F58" s="330"/>
      <c r="G58" s="289"/>
      <c r="H58" s="289"/>
      <c r="I58" s="291"/>
      <c r="J58" s="291"/>
      <c r="K58" s="69" t="s">
        <v>162</v>
      </c>
      <c r="L58" s="26" t="s">
        <v>443</v>
      </c>
      <c r="M58" s="27" t="s">
        <v>13</v>
      </c>
      <c r="N58" s="28" t="s">
        <v>250</v>
      </c>
      <c r="O58" s="27" t="s">
        <v>591</v>
      </c>
      <c r="Q58" t="str">
        <f t="shared" si="3"/>
        <v>02</v>
      </c>
      <c r="R58" t="str">
        <f t="shared" si="3"/>
        <v>03</v>
      </c>
      <c r="S58" t="s">
        <v>162</v>
      </c>
    </row>
    <row r="59" spans="2:19" ht="36" x14ac:dyDescent="0.25">
      <c r="B59" s="330"/>
      <c r="C59" s="330"/>
      <c r="D59" s="330"/>
      <c r="E59" s="330"/>
      <c r="F59" s="330"/>
      <c r="G59" s="289"/>
      <c r="H59" s="289"/>
      <c r="I59" s="291"/>
      <c r="J59" s="291"/>
      <c r="K59" s="69" t="s">
        <v>163</v>
      </c>
      <c r="L59" s="26" t="s">
        <v>106</v>
      </c>
      <c r="M59" s="27" t="s">
        <v>13</v>
      </c>
      <c r="N59" s="28" t="s">
        <v>88</v>
      </c>
      <c r="O59" s="27" t="s">
        <v>592</v>
      </c>
      <c r="Q59" t="str">
        <f t="shared" si="3"/>
        <v>02</v>
      </c>
      <c r="R59" t="str">
        <f t="shared" si="3"/>
        <v>03</v>
      </c>
      <c r="S59" t="s">
        <v>163</v>
      </c>
    </row>
    <row r="60" spans="2:19" ht="18" x14ac:dyDescent="0.25">
      <c r="B60" s="330"/>
      <c r="C60" s="330"/>
      <c r="D60" s="330"/>
      <c r="E60" s="330"/>
      <c r="F60" s="330"/>
      <c r="G60" s="289"/>
      <c r="H60" s="289"/>
      <c r="I60" s="291"/>
      <c r="J60" s="291"/>
      <c r="K60" s="69" t="s">
        <v>164</v>
      </c>
      <c r="L60" s="26" t="s">
        <v>240</v>
      </c>
      <c r="M60" s="27" t="s">
        <v>128</v>
      </c>
      <c r="N60" s="28" t="s">
        <v>222</v>
      </c>
      <c r="O60" s="27" t="s">
        <v>593</v>
      </c>
      <c r="Q60" t="str">
        <f t="shared" si="3"/>
        <v>02</v>
      </c>
      <c r="R60" t="str">
        <f t="shared" si="3"/>
        <v>03</v>
      </c>
      <c r="S60" t="s">
        <v>164</v>
      </c>
    </row>
    <row r="61" spans="2:19" ht="18" x14ac:dyDescent="0.25">
      <c r="B61" s="330"/>
      <c r="C61" s="330"/>
      <c r="D61" s="330"/>
      <c r="E61" s="330"/>
      <c r="F61" s="330"/>
      <c r="G61" s="289"/>
      <c r="H61" s="289"/>
      <c r="I61" s="291"/>
      <c r="J61" s="291"/>
      <c r="K61" s="291" t="s">
        <v>165</v>
      </c>
      <c r="L61" s="326" t="s">
        <v>77</v>
      </c>
      <c r="M61" s="27" t="s">
        <v>13</v>
      </c>
      <c r="N61" s="89" t="s">
        <v>251</v>
      </c>
      <c r="O61" s="27" t="s">
        <v>594</v>
      </c>
      <c r="Q61" t="str">
        <f t="shared" si="3"/>
        <v>02</v>
      </c>
      <c r="R61" t="str">
        <f t="shared" si="3"/>
        <v>03</v>
      </c>
      <c r="S61" t="s">
        <v>165</v>
      </c>
    </row>
    <row r="62" spans="2:19" ht="18" x14ac:dyDescent="0.25">
      <c r="B62" s="330"/>
      <c r="C62" s="330"/>
      <c r="D62" s="330"/>
      <c r="E62" s="330"/>
      <c r="F62" s="330"/>
      <c r="G62" s="289"/>
      <c r="H62" s="289"/>
      <c r="I62" s="291"/>
      <c r="J62" s="291"/>
      <c r="K62" s="291"/>
      <c r="L62" s="326"/>
      <c r="M62" s="27" t="s">
        <v>14</v>
      </c>
      <c r="N62" s="89" t="s">
        <v>107</v>
      </c>
      <c r="O62" s="27" t="s">
        <v>595</v>
      </c>
      <c r="Q62" t="str">
        <f t="shared" si="3"/>
        <v>02</v>
      </c>
      <c r="R62" t="str">
        <f t="shared" si="3"/>
        <v>03</v>
      </c>
      <c r="S62" t="str">
        <f t="shared" si="3"/>
        <v>252</v>
      </c>
    </row>
    <row r="63" spans="2:19" ht="18" x14ac:dyDescent="0.25">
      <c r="B63" s="330"/>
      <c r="C63" s="330"/>
      <c r="D63" s="330"/>
      <c r="E63" s="330"/>
      <c r="F63" s="330"/>
      <c r="G63" s="289"/>
      <c r="H63" s="289"/>
      <c r="I63" s="291"/>
      <c r="J63" s="291"/>
      <c r="K63" s="291"/>
      <c r="L63" s="326"/>
      <c r="M63" s="27" t="s">
        <v>129</v>
      </c>
      <c r="N63" s="89" t="s">
        <v>49</v>
      </c>
      <c r="O63" s="27" t="s">
        <v>596</v>
      </c>
      <c r="Q63" t="str">
        <f t="shared" si="3"/>
        <v>02</v>
      </c>
      <c r="R63" t="str">
        <f t="shared" si="3"/>
        <v>03</v>
      </c>
      <c r="S63" t="str">
        <f t="shared" si="3"/>
        <v>252</v>
      </c>
    </row>
    <row r="64" spans="2:19" ht="18" x14ac:dyDescent="0.25">
      <c r="B64" s="330"/>
      <c r="C64" s="330"/>
      <c r="D64" s="330"/>
      <c r="E64" s="330"/>
      <c r="F64" s="330"/>
      <c r="G64" s="289"/>
      <c r="H64" s="289"/>
      <c r="I64" s="291"/>
      <c r="J64" s="291"/>
      <c r="K64" s="291"/>
      <c r="L64" s="326"/>
      <c r="M64" s="27" t="s">
        <v>130</v>
      </c>
      <c r="N64" s="89" t="s">
        <v>93</v>
      </c>
      <c r="O64" s="27" t="s">
        <v>597</v>
      </c>
      <c r="Q64" t="str">
        <f t="shared" si="3"/>
        <v>02</v>
      </c>
      <c r="R64" t="str">
        <f t="shared" si="3"/>
        <v>03</v>
      </c>
      <c r="S64" t="str">
        <f t="shared" si="3"/>
        <v>252</v>
      </c>
    </row>
    <row r="65" spans="2:19" ht="18" x14ac:dyDescent="0.25">
      <c r="B65" s="330"/>
      <c r="C65" s="330"/>
      <c r="D65" s="330"/>
      <c r="E65" s="330"/>
      <c r="F65" s="330"/>
      <c r="G65" s="289"/>
      <c r="H65" s="289"/>
      <c r="I65" s="291"/>
      <c r="J65" s="291"/>
      <c r="K65" s="291"/>
      <c r="L65" s="326"/>
      <c r="M65" s="27" t="s">
        <v>131</v>
      </c>
      <c r="N65" s="89" t="s">
        <v>42</v>
      </c>
      <c r="O65" s="27" t="s">
        <v>598</v>
      </c>
      <c r="Q65" t="str">
        <f t="shared" si="3"/>
        <v>02</v>
      </c>
      <c r="R65" t="str">
        <f t="shared" si="3"/>
        <v>03</v>
      </c>
      <c r="S65" t="str">
        <f t="shared" si="3"/>
        <v>252</v>
      </c>
    </row>
    <row r="66" spans="2:19" ht="18" x14ac:dyDescent="0.25">
      <c r="B66" s="330"/>
      <c r="C66" s="330"/>
      <c r="D66" s="330"/>
      <c r="E66" s="330"/>
      <c r="F66" s="330"/>
      <c r="G66" s="289"/>
      <c r="H66" s="289"/>
      <c r="I66" s="291"/>
      <c r="J66" s="291"/>
      <c r="K66" s="291"/>
      <c r="L66" s="326"/>
      <c r="M66" s="27" t="s">
        <v>132</v>
      </c>
      <c r="N66" s="89" t="s">
        <v>223</v>
      </c>
      <c r="O66" s="27" t="s">
        <v>599</v>
      </c>
      <c r="Q66" t="str">
        <f t="shared" si="3"/>
        <v>02</v>
      </c>
      <c r="R66" t="str">
        <f t="shared" si="3"/>
        <v>03</v>
      </c>
      <c r="S66" t="str">
        <f t="shared" si="3"/>
        <v>252</v>
      </c>
    </row>
    <row r="67" spans="2:19" ht="18" x14ac:dyDescent="0.25">
      <c r="B67" s="330"/>
      <c r="C67" s="330"/>
      <c r="D67" s="330"/>
      <c r="E67" s="330"/>
      <c r="F67" s="330"/>
      <c r="G67" s="289"/>
      <c r="H67" s="289"/>
      <c r="I67" s="291"/>
      <c r="J67" s="291"/>
      <c r="K67" s="291"/>
      <c r="L67" s="326"/>
      <c r="M67" s="27" t="s">
        <v>414</v>
      </c>
      <c r="N67" s="89" t="s">
        <v>40</v>
      </c>
      <c r="O67" s="27" t="s">
        <v>600</v>
      </c>
      <c r="Q67" t="str">
        <f t="shared" si="3"/>
        <v>02</v>
      </c>
      <c r="R67" t="str">
        <f t="shared" si="3"/>
        <v>03</v>
      </c>
      <c r="S67" t="str">
        <f t="shared" si="3"/>
        <v>252</v>
      </c>
    </row>
    <row r="68" spans="2:19" ht="18" x14ac:dyDescent="0.25">
      <c r="B68" s="330"/>
      <c r="C68" s="330"/>
      <c r="D68" s="330"/>
      <c r="E68" s="330"/>
      <c r="F68" s="330"/>
      <c r="G68" s="289"/>
      <c r="H68" s="289"/>
      <c r="I68" s="291"/>
      <c r="J68" s="291"/>
      <c r="K68" s="291" t="s">
        <v>166</v>
      </c>
      <c r="L68" s="326" t="s">
        <v>78</v>
      </c>
      <c r="M68" s="27" t="s">
        <v>13</v>
      </c>
      <c r="N68" s="89" t="s">
        <v>251</v>
      </c>
      <c r="O68" s="27" t="s">
        <v>601</v>
      </c>
      <c r="Q68" t="str">
        <f t="shared" si="3"/>
        <v>02</v>
      </c>
      <c r="R68" t="str">
        <f t="shared" si="3"/>
        <v>03</v>
      </c>
      <c r="S68" t="s">
        <v>166</v>
      </c>
    </row>
    <row r="69" spans="2:19" ht="18" x14ac:dyDescent="0.25">
      <c r="B69" s="330"/>
      <c r="C69" s="330"/>
      <c r="D69" s="330"/>
      <c r="E69" s="330"/>
      <c r="F69" s="330"/>
      <c r="G69" s="289"/>
      <c r="H69" s="289"/>
      <c r="I69" s="291"/>
      <c r="J69" s="291"/>
      <c r="K69" s="291"/>
      <c r="L69" s="326"/>
      <c r="M69" s="27" t="s">
        <v>14</v>
      </c>
      <c r="N69" s="89" t="s">
        <v>107</v>
      </c>
      <c r="O69" s="27" t="s">
        <v>602</v>
      </c>
      <c r="Q69" t="str">
        <f t="shared" si="3"/>
        <v>02</v>
      </c>
      <c r="R69" t="str">
        <f t="shared" si="3"/>
        <v>03</v>
      </c>
      <c r="S69" t="str">
        <f t="shared" si="3"/>
        <v>253</v>
      </c>
    </row>
    <row r="70" spans="2:19" ht="18" x14ac:dyDescent="0.25">
      <c r="B70" s="330"/>
      <c r="C70" s="330"/>
      <c r="D70" s="330"/>
      <c r="E70" s="330"/>
      <c r="F70" s="330"/>
      <c r="G70" s="289"/>
      <c r="H70" s="289"/>
      <c r="I70" s="291"/>
      <c r="J70" s="291"/>
      <c r="K70" s="291"/>
      <c r="L70" s="326"/>
      <c r="M70" s="27" t="s">
        <v>129</v>
      </c>
      <c r="N70" s="89" t="s">
        <v>49</v>
      </c>
      <c r="O70" s="27" t="s">
        <v>603</v>
      </c>
      <c r="Q70" t="str">
        <f t="shared" ref="Q70:S85" si="4">Q69</f>
        <v>02</v>
      </c>
      <c r="R70" t="str">
        <f t="shared" si="4"/>
        <v>03</v>
      </c>
      <c r="S70" t="str">
        <f t="shared" si="4"/>
        <v>253</v>
      </c>
    </row>
    <row r="71" spans="2:19" ht="18" x14ac:dyDescent="0.25">
      <c r="B71" s="330"/>
      <c r="C71" s="330"/>
      <c r="D71" s="330"/>
      <c r="E71" s="330"/>
      <c r="F71" s="330"/>
      <c r="G71" s="289"/>
      <c r="H71" s="289"/>
      <c r="I71" s="291"/>
      <c r="J71" s="291"/>
      <c r="K71" s="291"/>
      <c r="L71" s="326"/>
      <c r="M71" s="27" t="s">
        <v>130</v>
      </c>
      <c r="N71" s="89" t="s">
        <v>93</v>
      </c>
      <c r="O71" s="27" t="s">
        <v>604</v>
      </c>
      <c r="Q71" t="str">
        <f t="shared" si="4"/>
        <v>02</v>
      </c>
      <c r="R71" t="str">
        <f t="shared" si="4"/>
        <v>03</v>
      </c>
      <c r="S71" t="str">
        <f t="shared" si="4"/>
        <v>253</v>
      </c>
    </row>
    <row r="72" spans="2:19" ht="18" x14ac:dyDescent="0.25">
      <c r="B72" s="330"/>
      <c r="C72" s="330"/>
      <c r="D72" s="330"/>
      <c r="E72" s="330"/>
      <c r="F72" s="330"/>
      <c r="G72" s="289"/>
      <c r="H72" s="289"/>
      <c r="I72" s="291"/>
      <c r="J72" s="291"/>
      <c r="K72" s="291"/>
      <c r="L72" s="326"/>
      <c r="M72" s="27" t="s">
        <v>131</v>
      </c>
      <c r="N72" s="89" t="s">
        <v>42</v>
      </c>
      <c r="O72" s="27" t="s">
        <v>605</v>
      </c>
      <c r="Q72" t="str">
        <f t="shared" si="4"/>
        <v>02</v>
      </c>
      <c r="R72" t="str">
        <f t="shared" si="4"/>
        <v>03</v>
      </c>
      <c r="S72" t="str">
        <f t="shared" si="4"/>
        <v>253</v>
      </c>
    </row>
    <row r="73" spans="2:19" ht="18" x14ac:dyDescent="0.25">
      <c r="B73" s="330"/>
      <c r="C73" s="330"/>
      <c r="D73" s="330"/>
      <c r="E73" s="330"/>
      <c r="F73" s="330"/>
      <c r="G73" s="289"/>
      <c r="H73" s="289"/>
      <c r="I73" s="291"/>
      <c r="J73" s="291"/>
      <c r="K73" s="291"/>
      <c r="L73" s="326"/>
      <c r="M73" s="27" t="s">
        <v>132</v>
      </c>
      <c r="N73" s="89" t="s">
        <v>223</v>
      </c>
      <c r="O73" s="27" t="s">
        <v>606</v>
      </c>
      <c r="Q73" t="str">
        <f t="shared" si="4"/>
        <v>02</v>
      </c>
      <c r="R73" t="str">
        <f t="shared" si="4"/>
        <v>03</v>
      </c>
      <c r="S73" t="str">
        <f t="shared" si="4"/>
        <v>253</v>
      </c>
    </row>
    <row r="74" spans="2:19" ht="18" x14ac:dyDescent="0.25">
      <c r="B74" s="330"/>
      <c r="C74" s="330"/>
      <c r="D74" s="330"/>
      <c r="E74" s="330"/>
      <c r="F74" s="330"/>
      <c r="G74" s="289"/>
      <c r="H74" s="289"/>
      <c r="I74" s="291"/>
      <c r="J74" s="291"/>
      <c r="K74" s="291"/>
      <c r="L74" s="326"/>
      <c r="M74" s="27" t="s">
        <v>414</v>
      </c>
      <c r="N74" s="89" t="s">
        <v>40</v>
      </c>
      <c r="O74" s="27" t="s">
        <v>607</v>
      </c>
      <c r="Q74" t="str">
        <f t="shared" si="4"/>
        <v>02</v>
      </c>
      <c r="R74" t="str">
        <f t="shared" si="4"/>
        <v>03</v>
      </c>
      <c r="S74" t="str">
        <f t="shared" si="4"/>
        <v>253</v>
      </c>
    </row>
    <row r="75" spans="2:19" ht="18" x14ac:dyDescent="0.25">
      <c r="B75" s="330"/>
      <c r="C75" s="330"/>
      <c r="D75" s="330"/>
      <c r="E75" s="330"/>
      <c r="F75" s="330"/>
      <c r="G75" s="289"/>
      <c r="H75" s="289"/>
      <c r="I75" s="291"/>
      <c r="J75" s="291"/>
      <c r="K75" s="291"/>
      <c r="L75" s="326"/>
      <c r="M75" s="27" t="s">
        <v>694</v>
      </c>
      <c r="N75" s="89" t="s">
        <v>108</v>
      </c>
      <c r="O75" s="27" t="s">
        <v>608</v>
      </c>
      <c r="Q75" t="str">
        <f t="shared" si="4"/>
        <v>02</v>
      </c>
      <c r="R75" t="str">
        <f t="shared" si="4"/>
        <v>03</v>
      </c>
      <c r="S75" t="str">
        <f t="shared" si="4"/>
        <v>253</v>
      </c>
    </row>
    <row r="76" spans="2:19" ht="18" x14ac:dyDescent="0.25">
      <c r="B76" s="330"/>
      <c r="C76" s="330"/>
      <c r="D76" s="330"/>
      <c r="E76" s="330"/>
      <c r="F76" s="330"/>
      <c r="G76" s="289"/>
      <c r="H76" s="289"/>
      <c r="I76" s="291"/>
      <c r="J76" s="291"/>
      <c r="K76" s="291" t="s">
        <v>167</v>
      </c>
      <c r="L76" s="326" t="s">
        <v>79</v>
      </c>
      <c r="M76" s="27" t="s">
        <v>13</v>
      </c>
      <c r="N76" s="89" t="s">
        <v>251</v>
      </c>
      <c r="O76" s="27" t="s">
        <v>609</v>
      </c>
      <c r="Q76" t="str">
        <f t="shared" si="4"/>
        <v>02</v>
      </c>
      <c r="R76" t="str">
        <f t="shared" si="4"/>
        <v>03</v>
      </c>
      <c r="S76" t="s">
        <v>167</v>
      </c>
    </row>
    <row r="77" spans="2:19" ht="18" x14ac:dyDescent="0.25">
      <c r="B77" s="330"/>
      <c r="C77" s="330"/>
      <c r="D77" s="330"/>
      <c r="E77" s="330"/>
      <c r="F77" s="330"/>
      <c r="G77" s="289"/>
      <c r="H77" s="289"/>
      <c r="I77" s="291"/>
      <c r="J77" s="291"/>
      <c r="K77" s="291"/>
      <c r="L77" s="326"/>
      <c r="M77" s="27" t="s">
        <v>14</v>
      </c>
      <c r="N77" s="89" t="s">
        <v>107</v>
      </c>
      <c r="O77" s="27" t="s">
        <v>610</v>
      </c>
      <c r="Q77" t="str">
        <f t="shared" si="4"/>
        <v>02</v>
      </c>
      <c r="R77" t="str">
        <f t="shared" si="4"/>
        <v>03</v>
      </c>
      <c r="S77" t="str">
        <f t="shared" si="4"/>
        <v>254</v>
      </c>
    </row>
    <row r="78" spans="2:19" ht="18" x14ac:dyDescent="0.25">
      <c r="B78" s="330"/>
      <c r="C78" s="330"/>
      <c r="D78" s="330"/>
      <c r="E78" s="330"/>
      <c r="F78" s="330"/>
      <c r="G78" s="289"/>
      <c r="H78" s="289"/>
      <c r="I78" s="291"/>
      <c r="J78" s="291"/>
      <c r="K78" s="291"/>
      <c r="L78" s="326"/>
      <c r="M78" s="27" t="s">
        <v>129</v>
      </c>
      <c r="N78" s="89" t="s">
        <v>49</v>
      </c>
      <c r="O78" s="27" t="s">
        <v>611</v>
      </c>
      <c r="Q78" t="str">
        <f t="shared" si="4"/>
        <v>02</v>
      </c>
      <c r="R78" t="str">
        <f t="shared" si="4"/>
        <v>03</v>
      </c>
      <c r="S78" t="str">
        <f t="shared" si="4"/>
        <v>254</v>
      </c>
    </row>
    <row r="79" spans="2:19" ht="18" x14ac:dyDescent="0.25">
      <c r="B79" s="330"/>
      <c r="C79" s="330"/>
      <c r="D79" s="330"/>
      <c r="E79" s="330"/>
      <c r="F79" s="330"/>
      <c r="G79" s="289"/>
      <c r="H79" s="289"/>
      <c r="I79" s="291"/>
      <c r="J79" s="291"/>
      <c r="K79" s="291"/>
      <c r="L79" s="326"/>
      <c r="M79" s="27" t="s">
        <v>130</v>
      </c>
      <c r="N79" s="89" t="s">
        <v>93</v>
      </c>
      <c r="O79" s="27" t="s">
        <v>612</v>
      </c>
      <c r="Q79" t="str">
        <f t="shared" si="4"/>
        <v>02</v>
      </c>
      <c r="R79" t="str">
        <f t="shared" si="4"/>
        <v>03</v>
      </c>
      <c r="S79" t="str">
        <f t="shared" si="4"/>
        <v>254</v>
      </c>
    </row>
    <row r="80" spans="2:19" ht="18" x14ac:dyDescent="0.25">
      <c r="B80" s="330"/>
      <c r="C80" s="330"/>
      <c r="D80" s="330"/>
      <c r="E80" s="330"/>
      <c r="F80" s="330"/>
      <c r="G80" s="289"/>
      <c r="H80" s="289"/>
      <c r="I80" s="291"/>
      <c r="J80" s="291"/>
      <c r="K80" s="291"/>
      <c r="L80" s="326"/>
      <c r="M80" s="27" t="s">
        <v>131</v>
      </c>
      <c r="N80" s="89" t="s">
        <v>42</v>
      </c>
      <c r="O80" s="27" t="s">
        <v>613</v>
      </c>
      <c r="Q80" t="str">
        <f t="shared" si="4"/>
        <v>02</v>
      </c>
      <c r="R80" t="str">
        <f t="shared" si="4"/>
        <v>03</v>
      </c>
      <c r="S80" t="str">
        <f t="shared" si="4"/>
        <v>254</v>
      </c>
    </row>
    <row r="81" spans="2:19" ht="18" x14ac:dyDescent="0.25">
      <c r="B81" s="330"/>
      <c r="C81" s="330"/>
      <c r="D81" s="330"/>
      <c r="E81" s="330"/>
      <c r="F81" s="330"/>
      <c r="G81" s="289"/>
      <c r="H81" s="289"/>
      <c r="I81" s="291"/>
      <c r="J81" s="291"/>
      <c r="K81" s="291"/>
      <c r="L81" s="326"/>
      <c r="M81" s="27" t="s">
        <v>132</v>
      </c>
      <c r="N81" s="89" t="s">
        <v>223</v>
      </c>
      <c r="O81" s="27" t="s">
        <v>614</v>
      </c>
      <c r="Q81" t="str">
        <f t="shared" si="4"/>
        <v>02</v>
      </c>
      <c r="R81" t="str">
        <f t="shared" si="4"/>
        <v>03</v>
      </c>
      <c r="S81" t="str">
        <f t="shared" si="4"/>
        <v>254</v>
      </c>
    </row>
    <row r="82" spans="2:19" ht="18" x14ac:dyDescent="0.25">
      <c r="B82" s="330"/>
      <c r="C82" s="330"/>
      <c r="D82" s="330"/>
      <c r="E82" s="330"/>
      <c r="F82" s="330"/>
      <c r="G82" s="289"/>
      <c r="H82" s="289"/>
      <c r="I82" s="291"/>
      <c r="J82" s="291"/>
      <c r="K82" s="291"/>
      <c r="L82" s="326"/>
      <c r="M82" s="27" t="s">
        <v>414</v>
      </c>
      <c r="N82" s="89" t="s">
        <v>40</v>
      </c>
      <c r="O82" s="27" t="s">
        <v>615</v>
      </c>
      <c r="Q82" t="str">
        <f t="shared" si="4"/>
        <v>02</v>
      </c>
      <c r="R82" t="str">
        <f t="shared" si="4"/>
        <v>03</v>
      </c>
      <c r="S82" t="str">
        <f t="shared" si="4"/>
        <v>254</v>
      </c>
    </row>
    <row r="83" spans="2:19" ht="18" x14ac:dyDescent="0.25">
      <c r="B83" s="330"/>
      <c r="C83" s="330"/>
      <c r="D83" s="330"/>
      <c r="E83" s="330"/>
      <c r="F83" s="330"/>
      <c r="G83" s="289"/>
      <c r="H83" s="289"/>
      <c r="I83" s="291"/>
      <c r="J83" s="291"/>
      <c r="K83" s="291" t="s">
        <v>168</v>
      </c>
      <c r="L83" s="326" t="s">
        <v>80</v>
      </c>
      <c r="M83" s="27" t="s">
        <v>13</v>
      </c>
      <c r="N83" s="89" t="s">
        <v>251</v>
      </c>
      <c r="O83" s="27" t="s">
        <v>616</v>
      </c>
      <c r="Q83" t="str">
        <f t="shared" si="4"/>
        <v>02</v>
      </c>
      <c r="R83" t="str">
        <f t="shared" si="4"/>
        <v>03</v>
      </c>
      <c r="S83" t="s">
        <v>168</v>
      </c>
    </row>
    <row r="84" spans="2:19" ht="18" x14ac:dyDescent="0.25">
      <c r="B84" s="330"/>
      <c r="C84" s="330"/>
      <c r="D84" s="330"/>
      <c r="E84" s="330"/>
      <c r="F84" s="330"/>
      <c r="G84" s="289"/>
      <c r="H84" s="289"/>
      <c r="I84" s="291"/>
      <c r="J84" s="291"/>
      <c r="K84" s="291"/>
      <c r="L84" s="326"/>
      <c r="M84" s="27" t="s">
        <v>14</v>
      </c>
      <c r="N84" s="89" t="s">
        <v>107</v>
      </c>
      <c r="O84" s="27" t="s">
        <v>617</v>
      </c>
      <c r="Q84" t="str">
        <f t="shared" si="4"/>
        <v>02</v>
      </c>
      <c r="R84" t="str">
        <f t="shared" si="4"/>
        <v>03</v>
      </c>
      <c r="S84" t="str">
        <f t="shared" si="4"/>
        <v>255</v>
      </c>
    </row>
    <row r="85" spans="2:19" ht="18" x14ac:dyDescent="0.25">
      <c r="B85" s="330"/>
      <c r="C85" s="330"/>
      <c r="D85" s="330"/>
      <c r="E85" s="330"/>
      <c r="F85" s="330"/>
      <c r="G85" s="289"/>
      <c r="H85" s="289"/>
      <c r="I85" s="291"/>
      <c r="J85" s="291"/>
      <c r="K85" s="291"/>
      <c r="L85" s="326"/>
      <c r="M85" s="27" t="s">
        <v>129</v>
      </c>
      <c r="N85" s="89" t="s">
        <v>49</v>
      </c>
      <c r="O85" s="27" t="s">
        <v>618</v>
      </c>
      <c r="Q85" t="str">
        <f t="shared" si="4"/>
        <v>02</v>
      </c>
      <c r="R85" t="str">
        <f t="shared" si="4"/>
        <v>03</v>
      </c>
      <c r="S85" t="str">
        <f t="shared" si="4"/>
        <v>255</v>
      </c>
    </row>
    <row r="86" spans="2:19" ht="18" x14ac:dyDescent="0.25">
      <c r="B86" s="330"/>
      <c r="C86" s="330"/>
      <c r="D86" s="330"/>
      <c r="E86" s="330"/>
      <c r="F86" s="330"/>
      <c r="G86" s="289"/>
      <c r="H86" s="289"/>
      <c r="I86" s="291"/>
      <c r="J86" s="291"/>
      <c r="K86" s="291"/>
      <c r="L86" s="326"/>
      <c r="M86" s="27" t="s">
        <v>130</v>
      </c>
      <c r="N86" s="89" t="s">
        <v>93</v>
      </c>
      <c r="O86" s="27" t="s">
        <v>619</v>
      </c>
      <c r="Q86" t="str">
        <f t="shared" ref="Q86:S101" si="5">Q85</f>
        <v>02</v>
      </c>
      <c r="R86" t="str">
        <f t="shared" si="5"/>
        <v>03</v>
      </c>
      <c r="S86" t="str">
        <f t="shared" si="5"/>
        <v>255</v>
      </c>
    </row>
    <row r="87" spans="2:19" ht="18" x14ac:dyDescent="0.25">
      <c r="B87" s="330"/>
      <c r="C87" s="330"/>
      <c r="D87" s="330"/>
      <c r="E87" s="330"/>
      <c r="F87" s="330"/>
      <c r="G87" s="289"/>
      <c r="H87" s="289"/>
      <c r="I87" s="291"/>
      <c r="J87" s="291"/>
      <c r="K87" s="291"/>
      <c r="L87" s="326"/>
      <c r="M87" s="27" t="s">
        <v>131</v>
      </c>
      <c r="N87" s="89" t="s">
        <v>42</v>
      </c>
      <c r="O87" s="27" t="s">
        <v>620</v>
      </c>
      <c r="Q87" t="str">
        <f t="shared" si="5"/>
        <v>02</v>
      </c>
      <c r="R87" t="str">
        <f t="shared" si="5"/>
        <v>03</v>
      </c>
      <c r="S87" t="str">
        <f t="shared" si="5"/>
        <v>255</v>
      </c>
    </row>
    <row r="88" spans="2:19" ht="18" x14ac:dyDescent="0.25">
      <c r="B88" s="330"/>
      <c r="C88" s="330"/>
      <c r="D88" s="330"/>
      <c r="E88" s="330"/>
      <c r="F88" s="330"/>
      <c r="G88" s="289"/>
      <c r="H88" s="289"/>
      <c r="I88" s="291"/>
      <c r="J88" s="291"/>
      <c r="K88" s="291"/>
      <c r="L88" s="326"/>
      <c r="M88" s="27" t="s">
        <v>132</v>
      </c>
      <c r="N88" s="89" t="s">
        <v>223</v>
      </c>
      <c r="O88" s="27" t="s">
        <v>621</v>
      </c>
      <c r="Q88" t="str">
        <f t="shared" si="5"/>
        <v>02</v>
      </c>
      <c r="R88" t="str">
        <f t="shared" si="5"/>
        <v>03</v>
      </c>
      <c r="S88" t="str">
        <f t="shared" si="5"/>
        <v>255</v>
      </c>
    </row>
    <row r="89" spans="2:19" ht="18" x14ac:dyDescent="0.25">
      <c r="B89" s="330"/>
      <c r="C89" s="330"/>
      <c r="D89" s="330"/>
      <c r="E89" s="330"/>
      <c r="F89" s="330"/>
      <c r="G89" s="289"/>
      <c r="H89" s="289"/>
      <c r="I89" s="291"/>
      <c r="J89" s="291"/>
      <c r="K89" s="291"/>
      <c r="L89" s="326"/>
      <c r="M89" s="27" t="s">
        <v>414</v>
      </c>
      <c r="N89" s="89" t="s">
        <v>40</v>
      </c>
      <c r="O89" s="27" t="s">
        <v>622</v>
      </c>
      <c r="Q89" t="str">
        <f t="shared" si="5"/>
        <v>02</v>
      </c>
      <c r="R89" t="str">
        <f t="shared" si="5"/>
        <v>03</v>
      </c>
      <c r="S89" t="str">
        <f t="shared" si="5"/>
        <v>255</v>
      </c>
    </row>
    <row r="90" spans="2:19" ht="54" x14ac:dyDescent="0.25">
      <c r="B90" s="330"/>
      <c r="C90" s="330"/>
      <c r="D90" s="330"/>
      <c r="E90" s="330"/>
      <c r="F90" s="330"/>
      <c r="G90" s="289"/>
      <c r="H90" s="289"/>
      <c r="I90" s="291"/>
      <c r="J90" s="291"/>
      <c r="K90" s="69" t="s">
        <v>198</v>
      </c>
      <c r="L90" s="204" t="s">
        <v>700</v>
      </c>
      <c r="M90" s="27" t="s">
        <v>13</v>
      </c>
      <c r="N90" s="28" t="s">
        <v>105</v>
      </c>
      <c r="O90" s="27" t="s">
        <v>623</v>
      </c>
      <c r="Q90" t="str">
        <f t="shared" si="5"/>
        <v>02</v>
      </c>
      <c r="R90" t="str">
        <f t="shared" si="5"/>
        <v>03</v>
      </c>
      <c r="S90" t="s">
        <v>198</v>
      </c>
    </row>
    <row r="91" spans="2:19" ht="18" x14ac:dyDescent="0.25">
      <c r="B91" s="330"/>
      <c r="C91" s="330"/>
      <c r="D91" s="330"/>
      <c r="E91" s="330"/>
      <c r="F91" s="330"/>
      <c r="G91" s="289"/>
      <c r="H91" s="289"/>
      <c r="I91" s="292" t="s">
        <v>130</v>
      </c>
      <c r="J91" s="292" t="s">
        <v>57</v>
      </c>
      <c r="K91" s="70" t="s">
        <v>173</v>
      </c>
      <c r="L91" s="73" t="s">
        <v>46</v>
      </c>
      <c r="M91" s="32" t="s">
        <v>13</v>
      </c>
      <c r="N91" s="33" t="s">
        <v>269</v>
      </c>
      <c r="O91" s="32" t="s">
        <v>624</v>
      </c>
      <c r="Q91" t="str">
        <f t="shared" si="5"/>
        <v>02</v>
      </c>
      <c r="R91" t="s">
        <v>130</v>
      </c>
      <c r="S91" t="s">
        <v>173</v>
      </c>
    </row>
    <row r="92" spans="2:19" ht="36" x14ac:dyDescent="0.25">
      <c r="B92" s="330"/>
      <c r="C92" s="330"/>
      <c r="D92" s="330"/>
      <c r="E92" s="330"/>
      <c r="F92" s="330"/>
      <c r="G92" s="289"/>
      <c r="H92" s="289"/>
      <c r="I92" s="292"/>
      <c r="J92" s="292"/>
      <c r="K92" s="70" t="s">
        <v>142</v>
      </c>
      <c r="L92" s="73" t="s">
        <v>93</v>
      </c>
      <c r="M92" s="32" t="s">
        <v>128</v>
      </c>
      <c r="N92" s="33" t="s">
        <v>222</v>
      </c>
      <c r="O92" s="32" t="s">
        <v>625</v>
      </c>
      <c r="Q92" t="str">
        <f t="shared" si="5"/>
        <v>02</v>
      </c>
      <c r="R92" t="str">
        <f t="shared" si="5"/>
        <v>04</v>
      </c>
      <c r="S92" t="s">
        <v>142</v>
      </c>
    </row>
    <row r="93" spans="2:19" ht="18" x14ac:dyDescent="0.25">
      <c r="B93" s="330"/>
      <c r="C93" s="330"/>
      <c r="D93" s="330"/>
      <c r="E93" s="330"/>
      <c r="F93" s="330"/>
      <c r="G93" s="289"/>
      <c r="H93" s="289"/>
      <c r="I93" s="292"/>
      <c r="J93" s="292"/>
      <c r="K93" s="70" t="s">
        <v>174</v>
      </c>
      <c r="L93" s="73" t="s">
        <v>223</v>
      </c>
      <c r="M93" s="32" t="s">
        <v>128</v>
      </c>
      <c r="N93" s="33" t="s">
        <v>222</v>
      </c>
      <c r="O93" s="32" t="s">
        <v>626</v>
      </c>
      <c r="Q93" t="str">
        <f t="shared" si="5"/>
        <v>02</v>
      </c>
      <c r="R93" t="str">
        <f t="shared" si="5"/>
        <v>04</v>
      </c>
      <c r="S93" t="s">
        <v>174</v>
      </c>
    </row>
    <row r="94" spans="2:19" ht="18" x14ac:dyDescent="0.25">
      <c r="B94" s="330"/>
      <c r="C94" s="330"/>
      <c r="D94" s="330"/>
      <c r="E94" s="330"/>
      <c r="F94" s="330"/>
      <c r="G94" s="289"/>
      <c r="H94" s="289"/>
      <c r="I94" s="292"/>
      <c r="J94" s="292"/>
      <c r="K94" s="70" t="s">
        <v>139</v>
      </c>
      <c r="L94" s="73" t="s">
        <v>54</v>
      </c>
      <c r="M94" s="32" t="s">
        <v>128</v>
      </c>
      <c r="N94" s="33" t="s">
        <v>222</v>
      </c>
      <c r="O94" s="32" t="s">
        <v>627</v>
      </c>
      <c r="Q94" t="str">
        <f t="shared" si="5"/>
        <v>02</v>
      </c>
      <c r="R94" t="str">
        <f t="shared" si="5"/>
        <v>04</v>
      </c>
      <c r="S94" t="s">
        <v>139</v>
      </c>
    </row>
    <row r="95" spans="2:19" ht="18" x14ac:dyDescent="0.25">
      <c r="B95" s="330"/>
      <c r="C95" s="330"/>
      <c r="D95" s="330"/>
      <c r="E95" s="330"/>
      <c r="F95" s="330"/>
      <c r="G95" s="289"/>
      <c r="H95" s="289"/>
      <c r="I95" s="292"/>
      <c r="J95" s="292"/>
      <c r="K95" s="292" t="s">
        <v>149</v>
      </c>
      <c r="L95" s="301" t="s">
        <v>18</v>
      </c>
      <c r="M95" s="32" t="s">
        <v>13</v>
      </c>
      <c r="N95" s="33" t="s">
        <v>61</v>
      </c>
      <c r="O95" s="32" t="s">
        <v>628</v>
      </c>
      <c r="Q95" t="str">
        <f t="shared" si="5"/>
        <v>02</v>
      </c>
      <c r="R95" t="str">
        <f t="shared" si="5"/>
        <v>04</v>
      </c>
      <c r="S95" t="s">
        <v>149</v>
      </c>
    </row>
    <row r="96" spans="2:19" ht="18" x14ac:dyDescent="0.25">
      <c r="B96" s="330"/>
      <c r="C96" s="330"/>
      <c r="D96" s="330"/>
      <c r="E96" s="330"/>
      <c r="F96" s="330"/>
      <c r="G96" s="289"/>
      <c r="H96" s="289"/>
      <c r="I96" s="292"/>
      <c r="J96" s="292"/>
      <c r="K96" s="292"/>
      <c r="L96" s="301"/>
      <c r="M96" s="32" t="s">
        <v>14</v>
      </c>
      <c r="N96" s="33" t="s">
        <v>702</v>
      </c>
      <c r="O96" s="32" t="s">
        <v>629</v>
      </c>
      <c r="Q96" t="str">
        <f t="shared" si="5"/>
        <v>02</v>
      </c>
      <c r="R96" t="str">
        <f t="shared" si="5"/>
        <v>04</v>
      </c>
      <c r="S96" t="str">
        <f t="shared" si="5"/>
        <v>050</v>
      </c>
    </row>
    <row r="97" spans="2:19" ht="18" x14ac:dyDescent="0.25">
      <c r="B97" s="330"/>
      <c r="C97" s="330"/>
      <c r="D97" s="330"/>
      <c r="E97" s="330"/>
      <c r="F97" s="330"/>
      <c r="G97" s="289"/>
      <c r="H97" s="289"/>
      <c r="I97" s="292"/>
      <c r="J97" s="292"/>
      <c r="K97" s="292"/>
      <c r="L97" s="301"/>
      <c r="M97" s="32" t="s">
        <v>129</v>
      </c>
      <c r="N97" s="33" t="s">
        <v>60</v>
      </c>
      <c r="O97" s="32" t="s">
        <v>630</v>
      </c>
      <c r="Q97" t="str">
        <f t="shared" si="5"/>
        <v>02</v>
      </c>
      <c r="R97" t="str">
        <f t="shared" si="5"/>
        <v>04</v>
      </c>
      <c r="S97" t="str">
        <f t="shared" si="5"/>
        <v>050</v>
      </c>
    </row>
    <row r="98" spans="2:19" ht="18" x14ac:dyDescent="0.25">
      <c r="B98" s="330"/>
      <c r="C98" s="330"/>
      <c r="D98" s="330"/>
      <c r="E98" s="330"/>
      <c r="F98" s="330"/>
      <c r="G98" s="289"/>
      <c r="H98" s="289"/>
      <c r="I98" s="292"/>
      <c r="J98" s="292"/>
      <c r="K98" s="292"/>
      <c r="L98" s="301"/>
      <c r="M98" s="32" t="s">
        <v>130</v>
      </c>
      <c r="N98" s="33" t="s">
        <v>428</v>
      </c>
      <c r="O98" s="32" t="s">
        <v>631</v>
      </c>
      <c r="Q98" t="str">
        <f t="shared" si="5"/>
        <v>02</v>
      </c>
      <c r="R98" t="str">
        <f t="shared" si="5"/>
        <v>04</v>
      </c>
      <c r="S98" t="str">
        <f t="shared" si="5"/>
        <v>050</v>
      </c>
    </row>
    <row r="99" spans="2:19" ht="18" x14ac:dyDescent="0.25">
      <c r="B99" s="330"/>
      <c r="C99" s="330"/>
      <c r="D99" s="330"/>
      <c r="E99" s="330"/>
      <c r="F99" s="330"/>
      <c r="G99" s="289"/>
      <c r="H99" s="289"/>
      <c r="I99" s="292"/>
      <c r="J99" s="292"/>
      <c r="K99" s="292"/>
      <c r="L99" s="301"/>
      <c r="M99" s="32" t="s">
        <v>131</v>
      </c>
      <c r="N99" s="33" t="s">
        <v>254</v>
      </c>
      <c r="O99" s="32" t="s">
        <v>632</v>
      </c>
      <c r="Q99" t="str">
        <f t="shared" si="5"/>
        <v>02</v>
      </c>
      <c r="R99" t="str">
        <f t="shared" si="5"/>
        <v>04</v>
      </c>
      <c r="S99" t="str">
        <f t="shared" si="5"/>
        <v>050</v>
      </c>
    </row>
    <row r="100" spans="2:19" ht="18" x14ac:dyDescent="0.25">
      <c r="B100" s="330"/>
      <c r="C100" s="330"/>
      <c r="D100" s="330"/>
      <c r="E100" s="330"/>
      <c r="F100" s="330"/>
      <c r="G100" s="289"/>
      <c r="H100" s="289"/>
      <c r="I100" s="292"/>
      <c r="J100" s="292"/>
      <c r="K100" s="292"/>
      <c r="L100" s="301"/>
      <c r="M100" s="32" t="s">
        <v>132</v>
      </c>
      <c r="N100" s="33" t="s">
        <v>255</v>
      </c>
      <c r="O100" s="32" t="s">
        <v>633</v>
      </c>
      <c r="Q100" t="str">
        <f t="shared" si="5"/>
        <v>02</v>
      </c>
      <c r="R100" t="str">
        <f t="shared" si="5"/>
        <v>04</v>
      </c>
      <c r="S100" t="str">
        <f t="shared" si="5"/>
        <v>050</v>
      </c>
    </row>
    <row r="101" spans="2:19" ht="36" x14ac:dyDescent="0.25">
      <c r="B101" s="330"/>
      <c r="C101" s="330"/>
      <c r="D101" s="330"/>
      <c r="E101" s="330"/>
      <c r="F101" s="330"/>
      <c r="G101" s="289"/>
      <c r="H101" s="289"/>
      <c r="I101" s="292"/>
      <c r="J101" s="292"/>
      <c r="K101" s="70" t="s">
        <v>127</v>
      </c>
      <c r="L101" s="73" t="s">
        <v>126</v>
      </c>
      <c r="M101" s="32" t="s">
        <v>13</v>
      </c>
      <c r="N101" s="33" t="s">
        <v>88</v>
      </c>
      <c r="O101" s="32" t="s">
        <v>634</v>
      </c>
      <c r="Q101" t="str">
        <f t="shared" si="5"/>
        <v>02</v>
      </c>
      <c r="R101" t="str">
        <f t="shared" si="5"/>
        <v>04</v>
      </c>
      <c r="S101" t="s">
        <v>127</v>
      </c>
    </row>
    <row r="102" spans="2:19" ht="18" x14ac:dyDescent="0.25">
      <c r="B102" s="330"/>
      <c r="C102" s="330"/>
      <c r="D102" s="330"/>
      <c r="E102" s="330"/>
      <c r="F102" s="330"/>
      <c r="G102" s="289"/>
      <c r="H102" s="289"/>
      <c r="I102" s="292"/>
      <c r="J102" s="292"/>
      <c r="K102" s="70" t="s">
        <v>155</v>
      </c>
      <c r="L102" s="73" t="s">
        <v>156</v>
      </c>
      <c r="M102" s="32" t="s">
        <v>13</v>
      </c>
      <c r="N102" s="33" t="s">
        <v>157</v>
      </c>
      <c r="O102" s="32" t="s">
        <v>635</v>
      </c>
      <c r="Q102" t="str">
        <f t="shared" ref="Q102:S116" si="6">Q101</f>
        <v>02</v>
      </c>
      <c r="R102" t="str">
        <f t="shared" si="6"/>
        <v>04</v>
      </c>
      <c r="S102" t="s">
        <v>155</v>
      </c>
    </row>
    <row r="103" spans="2:19" ht="54" x14ac:dyDescent="0.25">
      <c r="B103" s="330"/>
      <c r="C103" s="330"/>
      <c r="D103" s="330"/>
      <c r="E103" s="330"/>
      <c r="F103" s="330"/>
      <c r="G103" s="289"/>
      <c r="H103" s="289"/>
      <c r="I103" s="292"/>
      <c r="J103" s="292"/>
      <c r="K103" s="70" t="s">
        <v>160</v>
      </c>
      <c r="L103" s="73" t="s">
        <v>442</v>
      </c>
      <c r="M103" s="32" t="s">
        <v>128</v>
      </c>
      <c r="N103" s="33" t="s">
        <v>222</v>
      </c>
      <c r="O103" s="32" t="s">
        <v>636</v>
      </c>
      <c r="Q103" t="str">
        <f t="shared" si="6"/>
        <v>02</v>
      </c>
      <c r="R103" t="str">
        <f t="shared" si="6"/>
        <v>04</v>
      </c>
      <c r="S103" t="s">
        <v>160</v>
      </c>
    </row>
    <row r="104" spans="2:19" ht="18" x14ac:dyDescent="0.25">
      <c r="B104" s="330"/>
      <c r="C104" s="330"/>
      <c r="D104" s="330"/>
      <c r="E104" s="330"/>
      <c r="F104" s="330"/>
      <c r="G104" s="289"/>
      <c r="H104" s="289"/>
      <c r="I104" s="292"/>
      <c r="J104" s="292"/>
      <c r="K104" s="292" t="s">
        <v>169</v>
      </c>
      <c r="L104" s="301" t="s">
        <v>58</v>
      </c>
      <c r="M104" s="32" t="s">
        <v>13</v>
      </c>
      <c r="N104" s="91" t="s">
        <v>53</v>
      </c>
      <c r="O104" s="32" t="s">
        <v>637</v>
      </c>
      <c r="Q104" t="str">
        <f t="shared" si="6"/>
        <v>02</v>
      </c>
      <c r="R104" t="str">
        <f t="shared" si="6"/>
        <v>04</v>
      </c>
      <c r="S104" t="s">
        <v>169</v>
      </c>
    </row>
    <row r="105" spans="2:19" ht="18" x14ac:dyDescent="0.25">
      <c r="B105" s="330"/>
      <c r="C105" s="330"/>
      <c r="D105" s="330"/>
      <c r="E105" s="330"/>
      <c r="F105" s="330"/>
      <c r="G105" s="289"/>
      <c r="H105" s="289"/>
      <c r="I105" s="292"/>
      <c r="J105" s="292"/>
      <c r="K105" s="292"/>
      <c r="L105" s="301"/>
      <c r="M105" s="32" t="s">
        <v>14</v>
      </c>
      <c r="N105" s="91" t="s">
        <v>60</v>
      </c>
      <c r="O105" s="32" t="s">
        <v>638</v>
      </c>
      <c r="Q105" t="str">
        <f t="shared" si="6"/>
        <v>02</v>
      </c>
      <c r="R105" t="str">
        <f t="shared" si="6"/>
        <v>04</v>
      </c>
      <c r="S105" t="str">
        <f t="shared" si="6"/>
        <v>256</v>
      </c>
    </row>
    <row r="106" spans="2:19" ht="18" x14ac:dyDescent="0.25">
      <c r="B106" s="330"/>
      <c r="C106" s="330"/>
      <c r="D106" s="330"/>
      <c r="E106" s="330"/>
      <c r="F106" s="330"/>
      <c r="G106" s="289"/>
      <c r="H106" s="289"/>
      <c r="I106" s="292"/>
      <c r="J106" s="292"/>
      <c r="K106" s="292"/>
      <c r="L106" s="301"/>
      <c r="M106" s="32" t="s">
        <v>129</v>
      </c>
      <c r="N106" s="91" t="s">
        <v>62</v>
      </c>
      <c r="O106" s="32" t="s">
        <v>639</v>
      </c>
      <c r="Q106" t="str">
        <f t="shared" si="6"/>
        <v>02</v>
      </c>
      <c r="R106" t="str">
        <f t="shared" si="6"/>
        <v>04</v>
      </c>
      <c r="S106" t="str">
        <f t="shared" si="6"/>
        <v>256</v>
      </c>
    </row>
    <row r="107" spans="2:19" ht="18" x14ac:dyDescent="0.25">
      <c r="B107" s="330"/>
      <c r="C107" s="330"/>
      <c r="D107" s="330"/>
      <c r="E107" s="330"/>
      <c r="F107" s="330"/>
      <c r="G107" s="289"/>
      <c r="H107" s="289"/>
      <c r="I107" s="292"/>
      <c r="J107" s="292"/>
      <c r="K107" s="292"/>
      <c r="L107" s="301"/>
      <c r="M107" s="32" t="s">
        <v>130</v>
      </c>
      <c r="N107" s="91" t="s">
        <v>59</v>
      </c>
      <c r="O107" s="32" t="s">
        <v>640</v>
      </c>
      <c r="Q107" t="str">
        <f t="shared" si="6"/>
        <v>02</v>
      </c>
      <c r="R107" t="str">
        <f t="shared" si="6"/>
        <v>04</v>
      </c>
      <c r="S107" t="str">
        <f t="shared" si="6"/>
        <v>256</v>
      </c>
    </row>
    <row r="108" spans="2:19" ht="18" x14ac:dyDescent="0.25">
      <c r="B108" s="330"/>
      <c r="C108" s="330"/>
      <c r="D108" s="330"/>
      <c r="E108" s="330"/>
      <c r="F108" s="330"/>
      <c r="G108" s="289"/>
      <c r="H108" s="289"/>
      <c r="I108" s="292"/>
      <c r="J108" s="292"/>
      <c r="K108" s="292" t="s">
        <v>170</v>
      </c>
      <c r="L108" s="301" t="s">
        <v>447</v>
      </c>
      <c r="M108" s="32" t="s">
        <v>13</v>
      </c>
      <c r="N108" s="33" t="s">
        <v>88</v>
      </c>
      <c r="O108" s="32" t="s">
        <v>641</v>
      </c>
      <c r="Q108" t="str">
        <f t="shared" si="6"/>
        <v>02</v>
      </c>
      <c r="R108" t="str">
        <f t="shared" si="6"/>
        <v>04</v>
      </c>
      <c r="S108" t="s">
        <v>170</v>
      </c>
    </row>
    <row r="109" spans="2:19" ht="18" x14ac:dyDescent="0.25">
      <c r="B109" s="330"/>
      <c r="C109" s="330"/>
      <c r="D109" s="330"/>
      <c r="E109" s="330"/>
      <c r="F109" s="330"/>
      <c r="G109" s="289"/>
      <c r="H109" s="289"/>
      <c r="I109" s="292"/>
      <c r="J109" s="292"/>
      <c r="K109" s="292"/>
      <c r="L109" s="301"/>
      <c r="M109" s="32" t="s">
        <v>14</v>
      </c>
      <c r="N109" s="33" t="s">
        <v>242</v>
      </c>
      <c r="O109" s="32" t="s">
        <v>642</v>
      </c>
      <c r="Q109" t="str">
        <f t="shared" si="6"/>
        <v>02</v>
      </c>
      <c r="R109" t="str">
        <f t="shared" si="6"/>
        <v>04</v>
      </c>
      <c r="S109" t="str">
        <f>S108</f>
        <v>257</v>
      </c>
    </row>
    <row r="110" spans="2:19" ht="18" x14ac:dyDescent="0.25">
      <c r="B110" s="330"/>
      <c r="C110" s="330"/>
      <c r="D110" s="330"/>
      <c r="E110" s="330"/>
      <c r="F110" s="330"/>
      <c r="G110" s="289"/>
      <c r="H110" s="289"/>
      <c r="I110" s="292"/>
      <c r="J110" s="292"/>
      <c r="K110" s="292" t="s">
        <v>171</v>
      </c>
      <c r="L110" s="301" t="s">
        <v>448</v>
      </c>
      <c r="M110" s="32" t="s">
        <v>13</v>
      </c>
      <c r="N110" s="33" t="s">
        <v>103</v>
      </c>
      <c r="O110" s="32" t="s">
        <v>643</v>
      </c>
      <c r="Q110" t="str">
        <f t="shared" si="6"/>
        <v>02</v>
      </c>
      <c r="R110" t="str">
        <f t="shared" si="6"/>
        <v>04</v>
      </c>
      <c r="S110" t="s">
        <v>171</v>
      </c>
    </row>
    <row r="111" spans="2:19" ht="18" x14ac:dyDescent="0.25">
      <c r="B111" s="330"/>
      <c r="C111" s="330"/>
      <c r="D111" s="330"/>
      <c r="E111" s="330"/>
      <c r="F111" s="330"/>
      <c r="G111" s="289"/>
      <c r="H111" s="289"/>
      <c r="I111" s="292"/>
      <c r="J111" s="292"/>
      <c r="K111" s="292"/>
      <c r="L111" s="301"/>
      <c r="M111" s="32" t="s">
        <v>14</v>
      </c>
      <c r="N111" s="33" t="s">
        <v>88</v>
      </c>
      <c r="O111" s="32" t="s">
        <v>644</v>
      </c>
      <c r="Q111" t="str">
        <f t="shared" si="6"/>
        <v>02</v>
      </c>
      <c r="R111" t="str">
        <f t="shared" si="6"/>
        <v>04</v>
      </c>
      <c r="S111" t="str">
        <f t="shared" si="6"/>
        <v>258</v>
      </c>
    </row>
    <row r="112" spans="2:19" ht="18" x14ac:dyDescent="0.25">
      <c r="B112" s="330"/>
      <c r="C112" s="330"/>
      <c r="D112" s="330"/>
      <c r="E112" s="330"/>
      <c r="F112" s="330"/>
      <c r="G112" s="289"/>
      <c r="H112" s="289"/>
      <c r="I112" s="292"/>
      <c r="J112" s="292"/>
      <c r="K112" s="292"/>
      <c r="L112" s="301"/>
      <c r="M112" s="32" t="s">
        <v>129</v>
      </c>
      <c r="N112" s="33" t="s">
        <v>104</v>
      </c>
      <c r="O112" s="32" t="s">
        <v>645</v>
      </c>
      <c r="Q112" t="str">
        <f t="shared" si="6"/>
        <v>02</v>
      </c>
      <c r="R112" t="str">
        <f t="shared" si="6"/>
        <v>04</v>
      </c>
      <c r="S112" t="str">
        <f t="shared" si="6"/>
        <v>258</v>
      </c>
    </row>
    <row r="113" spans="2:19" ht="36" x14ac:dyDescent="0.25">
      <c r="B113" s="330"/>
      <c r="C113" s="330"/>
      <c r="D113" s="330"/>
      <c r="E113" s="330"/>
      <c r="F113" s="330"/>
      <c r="G113" s="289"/>
      <c r="H113" s="289"/>
      <c r="I113" s="292"/>
      <c r="J113" s="292"/>
      <c r="K113" s="70" t="s">
        <v>172</v>
      </c>
      <c r="L113" s="73" t="s">
        <v>449</v>
      </c>
      <c r="M113" s="32" t="s">
        <v>128</v>
      </c>
      <c r="N113" s="33" t="s">
        <v>222</v>
      </c>
      <c r="O113" s="32" t="s">
        <v>646</v>
      </c>
      <c r="Q113" t="str">
        <f t="shared" si="6"/>
        <v>02</v>
      </c>
      <c r="R113" t="str">
        <f t="shared" si="6"/>
        <v>04</v>
      </c>
      <c r="S113" t="s">
        <v>172</v>
      </c>
    </row>
    <row r="114" spans="2:19" ht="18" x14ac:dyDescent="0.25">
      <c r="B114" s="330"/>
      <c r="C114" s="330"/>
      <c r="D114" s="330"/>
      <c r="E114" s="330"/>
      <c r="F114" s="330"/>
      <c r="G114" s="289"/>
      <c r="H114" s="289"/>
      <c r="I114" s="292"/>
      <c r="J114" s="292"/>
      <c r="K114" s="70" t="s">
        <v>175</v>
      </c>
      <c r="L114" s="73" t="s">
        <v>99</v>
      </c>
      <c r="M114" s="32" t="s">
        <v>128</v>
      </c>
      <c r="N114" s="33" t="s">
        <v>222</v>
      </c>
      <c r="O114" s="32" t="s">
        <v>647</v>
      </c>
      <c r="Q114" t="str">
        <f t="shared" si="6"/>
        <v>02</v>
      </c>
      <c r="R114" t="str">
        <f t="shared" si="6"/>
        <v>04</v>
      </c>
      <c r="S114" t="s">
        <v>175</v>
      </c>
    </row>
    <row r="115" spans="2:19" ht="72" customHeight="1" x14ac:dyDescent="0.25">
      <c r="B115" s="330"/>
      <c r="C115" s="330"/>
      <c r="D115" s="330"/>
      <c r="E115" s="330"/>
      <c r="F115" s="330"/>
      <c r="G115" s="289"/>
      <c r="H115" s="289"/>
      <c r="I115" s="297" t="s">
        <v>131</v>
      </c>
      <c r="J115" s="297" t="s">
        <v>91</v>
      </c>
      <c r="K115" s="71" t="s">
        <v>173</v>
      </c>
      <c r="L115" s="62" t="s">
        <v>46</v>
      </c>
      <c r="M115" s="41" t="s">
        <v>13</v>
      </c>
      <c r="N115" s="92" t="s">
        <v>419</v>
      </c>
      <c r="O115" s="41" t="s">
        <v>648</v>
      </c>
      <c r="Q115" s="202" t="s">
        <v>14</v>
      </c>
      <c r="R115" s="202" t="s">
        <v>131</v>
      </c>
      <c r="S115" s="202" t="s">
        <v>173</v>
      </c>
    </row>
    <row r="116" spans="2:19" ht="18" x14ac:dyDescent="0.25">
      <c r="B116" s="330"/>
      <c r="C116" s="330"/>
      <c r="D116" s="330"/>
      <c r="E116" s="330"/>
      <c r="F116" s="330"/>
      <c r="G116" s="289"/>
      <c r="H116" s="289"/>
      <c r="I116" s="297"/>
      <c r="J116" s="297"/>
      <c r="K116" s="297" t="s">
        <v>180</v>
      </c>
      <c r="L116" s="324" t="s">
        <v>28</v>
      </c>
      <c r="M116" s="41" t="s">
        <v>13</v>
      </c>
      <c r="N116" s="42" t="s">
        <v>87</v>
      </c>
      <c r="O116" s="41" t="s">
        <v>649</v>
      </c>
      <c r="Q116" t="str">
        <f t="shared" si="6"/>
        <v>02</v>
      </c>
      <c r="R116" t="str">
        <f t="shared" si="6"/>
        <v>05</v>
      </c>
      <c r="S116" t="s">
        <v>180</v>
      </c>
    </row>
    <row r="117" spans="2:19" ht="18" x14ac:dyDescent="0.25">
      <c r="B117" s="330"/>
      <c r="C117" s="330"/>
      <c r="D117" s="330"/>
      <c r="E117" s="330"/>
      <c r="F117" s="330"/>
      <c r="G117" s="289"/>
      <c r="H117" s="289"/>
      <c r="I117" s="297"/>
      <c r="J117" s="297"/>
      <c r="K117" s="297"/>
      <c r="L117" s="324"/>
      <c r="M117" s="41" t="s">
        <v>14</v>
      </c>
      <c r="N117" s="42" t="s">
        <v>704</v>
      </c>
      <c r="O117" s="41" t="s">
        <v>650</v>
      </c>
      <c r="Q117" t="str">
        <f t="shared" ref="Q117:S130" si="7">Q116</f>
        <v>02</v>
      </c>
      <c r="R117" t="str">
        <f t="shared" si="7"/>
        <v>05</v>
      </c>
      <c r="S117" t="str">
        <f t="shared" si="7"/>
        <v>011</v>
      </c>
    </row>
    <row r="118" spans="2:19" ht="18" x14ac:dyDescent="0.25">
      <c r="B118" s="330"/>
      <c r="C118" s="330"/>
      <c r="D118" s="330"/>
      <c r="E118" s="330"/>
      <c r="F118" s="330"/>
      <c r="G118" s="289"/>
      <c r="H118" s="289"/>
      <c r="I118" s="297"/>
      <c r="J118" s="297"/>
      <c r="K118" s="297"/>
      <c r="L118" s="324"/>
      <c r="M118" s="41" t="s">
        <v>129</v>
      </c>
      <c r="N118" s="42" t="s">
        <v>705</v>
      </c>
      <c r="O118" s="41" t="s">
        <v>651</v>
      </c>
      <c r="Q118" t="str">
        <f t="shared" si="7"/>
        <v>02</v>
      </c>
      <c r="R118" t="str">
        <f t="shared" si="7"/>
        <v>05</v>
      </c>
      <c r="S118" t="str">
        <f t="shared" si="7"/>
        <v>011</v>
      </c>
    </row>
    <row r="119" spans="2:19" ht="18" x14ac:dyDescent="0.25">
      <c r="B119" s="330"/>
      <c r="C119" s="330"/>
      <c r="D119" s="330"/>
      <c r="E119" s="330"/>
      <c r="F119" s="330"/>
      <c r="G119" s="289"/>
      <c r="H119" s="289"/>
      <c r="I119" s="297"/>
      <c r="J119" s="297"/>
      <c r="K119" s="71" t="s">
        <v>142</v>
      </c>
      <c r="L119" s="259" t="s">
        <v>93</v>
      </c>
      <c r="M119" s="41" t="s">
        <v>128</v>
      </c>
      <c r="N119" s="42" t="s">
        <v>222</v>
      </c>
      <c r="O119" s="41" t="s">
        <v>652</v>
      </c>
      <c r="Q119" t="str">
        <f t="shared" si="7"/>
        <v>02</v>
      </c>
      <c r="R119" t="str">
        <f t="shared" si="7"/>
        <v>05</v>
      </c>
      <c r="S119" t="s">
        <v>142</v>
      </c>
    </row>
    <row r="120" spans="2:19" ht="18" x14ac:dyDescent="0.25">
      <c r="B120" s="330"/>
      <c r="C120" s="330"/>
      <c r="D120" s="330"/>
      <c r="E120" s="330"/>
      <c r="F120" s="330"/>
      <c r="G120" s="289"/>
      <c r="H120" s="289"/>
      <c r="I120" s="297"/>
      <c r="J120" s="297"/>
      <c r="K120" s="71" t="s">
        <v>174</v>
      </c>
      <c r="L120" s="209" t="s">
        <v>223</v>
      </c>
      <c r="M120" s="41" t="s">
        <v>13</v>
      </c>
      <c r="N120" s="92" t="s">
        <v>109</v>
      </c>
      <c r="O120" s="41" t="s">
        <v>653</v>
      </c>
      <c r="Q120" t="str">
        <f t="shared" si="7"/>
        <v>02</v>
      </c>
      <c r="R120" t="str">
        <f t="shared" si="7"/>
        <v>05</v>
      </c>
      <c r="S120" t="s">
        <v>174</v>
      </c>
    </row>
    <row r="121" spans="2:19" ht="18" x14ac:dyDescent="0.25">
      <c r="B121" s="330"/>
      <c r="C121" s="330"/>
      <c r="D121" s="330"/>
      <c r="E121" s="330"/>
      <c r="F121" s="330"/>
      <c r="G121" s="289"/>
      <c r="H121" s="289"/>
      <c r="I121" s="297"/>
      <c r="J121" s="297"/>
      <c r="K121" s="71" t="s">
        <v>139</v>
      </c>
      <c r="L121" s="259" t="s">
        <v>40</v>
      </c>
      <c r="M121" s="41" t="s">
        <v>128</v>
      </c>
      <c r="N121" s="42" t="s">
        <v>222</v>
      </c>
      <c r="O121" s="41" t="s">
        <v>654</v>
      </c>
      <c r="Q121" s="202" t="s">
        <v>14</v>
      </c>
      <c r="R121" s="202" t="s">
        <v>131</v>
      </c>
      <c r="S121" s="202" t="s">
        <v>139</v>
      </c>
    </row>
    <row r="122" spans="2:19" ht="18" x14ac:dyDescent="0.25">
      <c r="B122" s="330"/>
      <c r="C122" s="330"/>
      <c r="D122" s="330"/>
      <c r="E122" s="330"/>
      <c r="F122" s="330"/>
      <c r="G122" s="289"/>
      <c r="H122" s="289"/>
      <c r="I122" s="297"/>
      <c r="J122" s="297"/>
      <c r="K122" s="297" t="s">
        <v>176</v>
      </c>
      <c r="L122" s="325" t="s">
        <v>177</v>
      </c>
      <c r="M122" s="41" t="s">
        <v>13</v>
      </c>
      <c r="N122" s="92" t="s">
        <v>272</v>
      </c>
      <c r="O122" s="41" t="s">
        <v>655</v>
      </c>
      <c r="Q122" t="str">
        <f t="shared" si="7"/>
        <v>02</v>
      </c>
      <c r="R122" t="str">
        <f t="shared" si="7"/>
        <v>05</v>
      </c>
      <c r="S122" t="s">
        <v>176</v>
      </c>
    </row>
    <row r="123" spans="2:19" ht="36" x14ac:dyDescent="0.25">
      <c r="B123" s="330"/>
      <c r="C123" s="330"/>
      <c r="D123" s="330"/>
      <c r="E123" s="330"/>
      <c r="F123" s="330"/>
      <c r="G123" s="289"/>
      <c r="H123" s="289"/>
      <c r="I123" s="297"/>
      <c r="J123" s="297"/>
      <c r="K123" s="297"/>
      <c r="L123" s="325"/>
      <c r="M123" s="41" t="s">
        <v>14</v>
      </c>
      <c r="N123" s="260" t="s">
        <v>701</v>
      </c>
      <c r="O123" s="41" t="s">
        <v>656</v>
      </c>
      <c r="Q123" t="str">
        <f t="shared" si="7"/>
        <v>02</v>
      </c>
      <c r="R123" t="str">
        <f t="shared" si="7"/>
        <v>05</v>
      </c>
      <c r="S123" t="str">
        <f t="shared" si="7"/>
        <v>034</v>
      </c>
    </row>
    <row r="124" spans="2:19" ht="18" x14ac:dyDescent="0.25">
      <c r="B124" s="330"/>
      <c r="C124" s="330"/>
      <c r="D124" s="330"/>
      <c r="E124" s="330"/>
      <c r="F124" s="330"/>
      <c r="G124" s="289"/>
      <c r="H124" s="289"/>
      <c r="I124" s="297"/>
      <c r="J124" s="297"/>
      <c r="K124" s="297"/>
      <c r="L124" s="325"/>
      <c r="M124" s="41" t="s">
        <v>129</v>
      </c>
      <c r="N124" s="92" t="s">
        <v>464</v>
      </c>
      <c r="O124" s="41" t="s">
        <v>657</v>
      </c>
      <c r="Q124" t="str">
        <f t="shared" si="7"/>
        <v>02</v>
      </c>
      <c r="R124" t="str">
        <f t="shared" si="7"/>
        <v>05</v>
      </c>
      <c r="S124" t="str">
        <f t="shared" si="7"/>
        <v>034</v>
      </c>
    </row>
    <row r="125" spans="2:19" ht="18" x14ac:dyDescent="0.25">
      <c r="B125" s="330"/>
      <c r="C125" s="330"/>
      <c r="D125" s="330"/>
      <c r="E125" s="330"/>
      <c r="F125" s="330"/>
      <c r="G125" s="289"/>
      <c r="H125" s="289"/>
      <c r="I125" s="297"/>
      <c r="J125" s="297"/>
      <c r="K125" s="297"/>
      <c r="L125" s="325"/>
      <c r="M125" s="41" t="s">
        <v>130</v>
      </c>
      <c r="N125" s="92" t="s">
        <v>463</v>
      </c>
      <c r="O125" s="41" t="s">
        <v>658</v>
      </c>
      <c r="Q125" t="str">
        <f t="shared" si="7"/>
        <v>02</v>
      </c>
      <c r="R125" t="str">
        <f t="shared" si="7"/>
        <v>05</v>
      </c>
      <c r="S125" t="str">
        <f t="shared" si="7"/>
        <v>034</v>
      </c>
    </row>
    <row r="126" spans="2:19" ht="18" x14ac:dyDescent="0.25">
      <c r="B126" s="330"/>
      <c r="C126" s="330"/>
      <c r="D126" s="330"/>
      <c r="E126" s="330"/>
      <c r="F126" s="330"/>
      <c r="G126" s="289"/>
      <c r="H126" s="289"/>
      <c r="I126" s="297"/>
      <c r="J126" s="297"/>
      <c r="K126" s="297"/>
      <c r="L126" s="325"/>
      <c r="M126" s="41" t="s">
        <v>131</v>
      </c>
      <c r="N126" s="92" t="s">
        <v>703</v>
      </c>
      <c r="O126" s="41" t="s">
        <v>659</v>
      </c>
      <c r="Q126" t="str">
        <f t="shared" si="7"/>
        <v>02</v>
      </c>
      <c r="R126" t="str">
        <f t="shared" si="7"/>
        <v>05</v>
      </c>
      <c r="S126" t="str">
        <f t="shared" si="7"/>
        <v>034</v>
      </c>
    </row>
    <row r="127" spans="2:19" ht="18" x14ac:dyDescent="0.25">
      <c r="B127" s="330"/>
      <c r="C127" s="330"/>
      <c r="D127" s="330"/>
      <c r="E127" s="330"/>
      <c r="F127" s="330"/>
      <c r="G127" s="289"/>
      <c r="H127" s="289"/>
      <c r="I127" s="297"/>
      <c r="J127" s="297"/>
      <c r="K127" s="297"/>
      <c r="L127" s="325"/>
      <c r="M127" s="41" t="s">
        <v>132</v>
      </c>
      <c r="N127" s="92" t="s">
        <v>259</v>
      </c>
      <c r="O127" s="41" t="s">
        <v>660</v>
      </c>
      <c r="Q127" t="str">
        <f t="shared" si="7"/>
        <v>02</v>
      </c>
      <c r="R127" t="str">
        <f t="shared" si="7"/>
        <v>05</v>
      </c>
      <c r="S127" t="str">
        <f t="shared" si="7"/>
        <v>034</v>
      </c>
    </row>
    <row r="128" spans="2:19" ht="36.75" customHeight="1" x14ac:dyDescent="0.25">
      <c r="B128" s="330"/>
      <c r="C128" s="330"/>
      <c r="D128" s="330"/>
      <c r="E128" s="330"/>
      <c r="F128" s="330"/>
      <c r="G128" s="289"/>
      <c r="H128" s="289"/>
      <c r="I128" s="297"/>
      <c r="J128" s="297"/>
      <c r="K128" s="297"/>
      <c r="L128" s="325"/>
      <c r="M128" s="71" t="s">
        <v>414</v>
      </c>
      <c r="N128" s="92" t="s">
        <v>318</v>
      </c>
      <c r="O128" s="41" t="s">
        <v>661</v>
      </c>
      <c r="Q128" s="202" t="s">
        <v>14</v>
      </c>
      <c r="R128" s="202" t="s">
        <v>131</v>
      </c>
      <c r="S128" s="202" t="s">
        <v>176</v>
      </c>
    </row>
    <row r="129" spans="2:19" ht="18" x14ac:dyDescent="0.25">
      <c r="B129" s="330"/>
      <c r="C129" s="330"/>
      <c r="D129" s="330"/>
      <c r="E129" s="330"/>
      <c r="F129" s="330"/>
      <c r="G129" s="289"/>
      <c r="H129" s="289"/>
      <c r="I129" s="297"/>
      <c r="J129" s="297"/>
      <c r="K129" s="71" t="s">
        <v>181</v>
      </c>
      <c r="L129" s="62" t="s">
        <v>450</v>
      </c>
      <c r="M129" s="71" t="s">
        <v>13</v>
      </c>
      <c r="N129" s="42" t="s">
        <v>120</v>
      </c>
      <c r="O129" s="41" t="s">
        <v>662</v>
      </c>
      <c r="Q129" s="202" t="s">
        <v>14</v>
      </c>
      <c r="R129" s="202" t="s">
        <v>131</v>
      </c>
      <c r="S129" s="202" t="s">
        <v>181</v>
      </c>
    </row>
    <row r="130" spans="2:19" ht="18" x14ac:dyDescent="0.25">
      <c r="B130" s="330"/>
      <c r="C130" s="330"/>
      <c r="D130" s="330"/>
      <c r="E130" s="330"/>
      <c r="F130" s="330"/>
      <c r="G130" s="289"/>
      <c r="H130" s="289"/>
      <c r="I130" s="297"/>
      <c r="J130" s="297"/>
      <c r="K130" s="71" t="s">
        <v>155</v>
      </c>
      <c r="L130" s="259" t="s">
        <v>156</v>
      </c>
      <c r="M130" s="41" t="s">
        <v>13</v>
      </c>
      <c r="N130" s="42" t="s">
        <v>157</v>
      </c>
      <c r="O130" s="41" t="s">
        <v>663</v>
      </c>
      <c r="Q130" t="str">
        <f t="shared" ref="Q130:S145" si="8">Q129</f>
        <v>02</v>
      </c>
      <c r="R130" t="str">
        <f t="shared" si="7"/>
        <v>05</v>
      </c>
      <c r="S130" t="s">
        <v>155</v>
      </c>
    </row>
    <row r="131" spans="2:19" ht="18" x14ac:dyDescent="0.25">
      <c r="B131" s="330"/>
      <c r="C131" s="330"/>
      <c r="D131" s="330"/>
      <c r="E131" s="330"/>
      <c r="F131" s="330"/>
      <c r="G131" s="289"/>
      <c r="H131" s="289"/>
      <c r="I131" s="285" t="s">
        <v>132</v>
      </c>
      <c r="J131" s="285" t="s">
        <v>415</v>
      </c>
      <c r="K131" s="285" t="s">
        <v>178</v>
      </c>
      <c r="L131" s="323" t="s">
        <v>43</v>
      </c>
      <c r="M131" s="207" t="s">
        <v>13</v>
      </c>
      <c r="N131" s="97" t="s">
        <v>88</v>
      </c>
      <c r="O131" s="47" t="s">
        <v>664</v>
      </c>
      <c r="Q131" s="202" t="s">
        <v>14</v>
      </c>
      <c r="R131" s="202" t="s">
        <v>132</v>
      </c>
      <c r="S131" s="202" t="s">
        <v>178</v>
      </c>
    </row>
    <row r="132" spans="2:19" ht="18" x14ac:dyDescent="0.25">
      <c r="B132" s="330"/>
      <c r="C132" s="330"/>
      <c r="D132" s="330"/>
      <c r="E132" s="330"/>
      <c r="F132" s="330"/>
      <c r="G132" s="289"/>
      <c r="H132" s="289"/>
      <c r="I132" s="285"/>
      <c r="J132" s="285"/>
      <c r="K132" s="285"/>
      <c r="L132" s="323"/>
      <c r="M132" s="96" t="s">
        <v>14</v>
      </c>
      <c r="N132" s="97" t="s">
        <v>116</v>
      </c>
      <c r="O132" s="47" t="s">
        <v>665</v>
      </c>
      <c r="Q132" t="str">
        <f t="shared" si="8"/>
        <v>02</v>
      </c>
      <c r="R132" t="str">
        <f t="shared" si="8"/>
        <v>06</v>
      </c>
      <c r="S132" t="str">
        <f t="shared" si="8"/>
        <v>002</v>
      </c>
    </row>
    <row r="133" spans="2:19" ht="36" x14ac:dyDescent="0.25">
      <c r="B133" s="330"/>
      <c r="C133" s="330"/>
      <c r="D133" s="330"/>
      <c r="E133" s="330"/>
      <c r="F133" s="330"/>
      <c r="G133" s="289"/>
      <c r="H133" s="289"/>
      <c r="I133" s="285"/>
      <c r="J133" s="285"/>
      <c r="K133" s="66" t="s">
        <v>183</v>
      </c>
      <c r="L133" s="48" t="s">
        <v>451</v>
      </c>
      <c r="M133" s="47" t="s">
        <v>13</v>
      </c>
      <c r="N133" s="49" t="s">
        <v>55</v>
      </c>
      <c r="O133" s="47" t="s">
        <v>666</v>
      </c>
      <c r="Q133" t="str">
        <f t="shared" si="8"/>
        <v>02</v>
      </c>
      <c r="R133" t="str">
        <f t="shared" si="8"/>
        <v>06</v>
      </c>
      <c r="S133" t="s">
        <v>183</v>
      </c>
    </row>
    <row r="134" spans="2:19" ht="36" x14ac:dyDescent="0.25">
      <c r="B134" s="330"/>
      <c r="C134" s="330"/>
      <c r="D134" s="330"/>
      <c r="E134" s="330"/>
      <c r="F134" s="330"/>
      <c r="G134" s="289"/>
      <c r="H134" s="289"/>
      <c r="I134" s="285"/>
      <c r="J134" s="285"/>
      <c r="K134" s="66" t="s">
        <v>136</v>
      </c>
      <c r="L134" s="51" t="s">
        <v>452</v>
      </c>
      <c r="M134" s="96" t="s">
        <v>13</v>
      </c>
      <c r="N134" s="97" t="s">
        <v>30</v>
      </c>
      <c r="O134" s="47" t="s">
        <v>667</v>
      </c>
      <c r="Q134" t="str">
        <f t="shared" si="8"/>
        <v>02</v>
      </c>
      <c r="R134" t="str">
        <f t="shared" si="8"/>
        <v>06</v>
      </c>
      <c r="S134" t="s">
        <v>136</v>
      </c>
    </row>
    <row r="135" spans="2:19" ht="18" x14ac:dyDescent="0.25">
      <c r="B135" s="330"/>
      <c r="C135" s="330"/>
      <c r="D135" s="330"/>
      <c r="E135" s="330"/>
      <c r="F135" s="330"/>
      <c r="G135" s="289"/>
      <c r="H135" s="289"/>
      <c r="I135" s="285"/>
      <c r="J135" s="285"/>
      <c r="K135" s="285" t="s">
        <v>174</v>
      </c>
      <c r="L135" s="277" t="s">
        <v>223</v>
      </c>
      <c r="M135" s="96" t="s">
        <v>13</v>
      </c>
      <c r="N135" s="97" t="s">
        <v>111</v>
      </c>
      <c r="O135" s="47" t="s">
        <v>668</v>
      </c>
      <c r="Q135" s="202" t="s">
        <v>14</v>
      </c>
      <c r="R135" s="202" t="s">
        <v>132</v>
      </c>
      <c r="S135" s="202" t="s">
        <v>174</v>
      </c>
    </row>
    <row r="136" spans="2:19" ht="18" x14ac:dyDescent="0.25">
      <c r="B136" s="330"/>
      <c r="C136" s="330"/>
      <c r="D136" s="330"/>
      <c r="E136" s="330"/>
      <c r="F136" s="330"/>
      <c r="G136" s="289"/>
      <c r="H136" s="289"/>
      <c r="I136" s="285"/>
      <c r="J136" s="285"/>
      <c r="K136" s="285"/>
      <c r="L136" s="277"/>
      <c r="M136" s="96" t="s">
        <v>14</v>
      </c>
      <c r="N136" s="97" t="s">
        <v>112</v>
      </c>
      <c r="O136" s="47" t="s">
        <v>669</v>
      </c>
      <c r="Q136" t="str">
        <f t="shared" si="8"/>
        <v>02</v>
      </c>
      <c r="R136" t="str">
        <f t="shared" si="8"/>
        <v>06</v>
      </c>
      <c r="S136" t="str">
        <f>S135</f>
        <v>016</v>
      </c>
    </row>
    <row r="137" spans="2:19" ht="18" x14ac:dyDescent="0.25">
      <c r="B137" s="330"/>
      <c r="C137" s="330"/>
      <c r="D137" s="330"/>
      <c r="E137" s="330"/>
      <c r="F137" s="330"/>
      <c r="G137" s="289"/>
      <c r="H137" s="289"/>
      <c r="I137" s="285"/>
      <c r="J137" s="285"/>
      <c r="K137" s="66" t="s">
        <v>139</v>
      </c>
      <c r="L137" s="61" t="s">
        <v>40</v>
      </c>
      <c r="M137" s="96" t="s">
        <v>128</v>
      </c>
      <c r="N137" s="97" t="s">
        <v>222</v>
      </c>
      <c r="O137" s="47" t="s">
        <v>670</v>
      </c>
      <c r="Q137" t="str">
        <f t="shared" si="8"/>
        <v>02</v>
      </c>
      <c r="R137" t="str">
        <f t="shared" si="8"/>
        <v>06</v>
      </c>
      <c r="S137" t="s">
        <v>139</v>
      </c>
    </row>
    <row r="138" spans="2:19" ht="18" x14ac:dyDescent="0.25">
      <c r="B138" s="330"/>
      <c r="C138" s="330"/>
      <c r="D138" s="330"/>
      <c r="E138" s="330"/>
      <c r="F138" s="330"/>
      <c r="G138" s="289"/>
      <c r="H138" s="289"/>
      <c r="I138" s="285"/>
      <c r="J138" s="285"/>
      <c r="K138" s="285" t="s">
        <v>182</v>
      </c>
      <c r="L138" s="322" t="s">
        <v>453</v>
      </c>
      <c r="M138" s="47" t="s">
        <v>13</v>
      </c>
      <c r="N138" s="97" t="s">
        <v>480</v>
      </c>
      <c r="O138" s="47" t="s">
        <v>671</v>
      </c>
      <c r="Q138" t="str">
        <f t="shared" si="8"/>
        <v>02</v>
      </c>
      <c r="R138" t="str">
        <f t="shared" si="8"/>
        <v>06</v>
      </c>
      <c r="S138" t="s">
        <v>182</v>
      </c>
    </row>
    <row r="139" spans="2:19" ht="18" x14ac:dyDescent="0.25">
      <c r="B139" s="330"/>
      <c r="C139" s="330"/>
      <c r="D139" s="330"/>
      <c r="E139" s="330"/>
      <c r="F139" s="330"/>
      <c r="G139" s="289"/>
      <c r="H139" s="289"/>
      <c r="I139" s="285"/>
      <c r="J139" s="285"/>
      <c r="K139" s="285"/>
      <c r="L139" s="322"/>
      <c r="M139" s="66" t="s">
        <v>14</v>
      </c>
      <c r="N139" s="97" t="s">
        <v>481</v>
      </c>
      <c r="O139" s="47" t="s">
        <v>672</v>
      </c>
      <c r="Q139" s="202" t="s">
        <v>14</v>
      </c>
      <c r="R139" s="202" t="s">
        <v>132</v>
      </c>
      <c r="S139" s="202" t="s">
        <v>182</v>
      </c>
    </row>
    <row r="140" spans="2:19" ht="18" x14ac:dyDescent="0.25">
      <c r="B140" s="330"/>
      <c r="C140" s="330"/>
      <c r="D140" s="330"/>
      <c r="E140" s="330"/>
      <c r="F140" s="330"/>
      <c r="G140" s="289"/>
      <c r="H140" s="289"/>
      <c r="I140" s="285"/>
      <c r="J140" s="285"/>
      <c r="K140" s="285"/>
      <c r="L140" s="322"/>
      <c r="M140" s="66" t="s">
        <v>129</v>
      </c>
      <c r="N140" s="97" t="s">
        <v>482</v>
      </c>
      <c r="O140" s="47" t="s">
        <v>673</v>
      </c>
      <c r="Q140" s="202" t="s">
        <v>14</v>
      </c>
      <c r="R140" s="202" t="s">
        <v>132</v>
      </c>
      <c r="S140" s="202" t="s">
        <v>182</v>
      </c>
    </row>
    <row r="141" spans="2:19" ht="18" x14ac:dyDescent="0.25">
      <c r="B141" s="330"/>
      <c r="C141" s="330"/>
      <c r="D141" s="330"/>
      <c r="E141" s="330"/>
      <c r="F141" s="330"/>
      <c r="G141" s="289"/>
      <c r="H141" s="289"/>
      <c r="I141" s="285"/>
      <c r="J141" s="285"/>
      <c r="K141" s="285"/>
      <c r="L141" s="322"/>
      <c r="M141" s="66" t="s">
        <v>130</v>
      </c>
      <c r="N141" s="97" t="s">
        <v>117</v>
      </c>
      <c r="O141" s="47" t="s">
        <v>674</v>
      </c>
      <c r="Q141" t="str">
        <f>Q138</f>
        <v>02</v>
      </c>
      <c r="R141" t="str">
        <f>R138</f>
        <v>06</v>
      </c>
      <c r="S141" t="str">
        <f>S138</f>
        <v>018</v>
      </c>
    </row>
    <row r="142" spans="2:19" ht="18" x14ac:dyDescent="0.25">
      <c r="B142" s="330"/>
      <c r="C142" s="330"/>
      <c r="D142" s="330"/>
      <c r="E142" s="330"/>
      <c r="F142" s="330"/>
      <c r="G142" s="289"/>
      <c r="H142" s="289"/>
      <c r="I142" s="285"/>
      <c r="J142" s="285"/>
      <c r="K142" s="285"/>
      <c r="L142" s="322"/>
      <c r="M142" s="66" t="s">
        <v>131</v>
      </c>
      <c r="N142" s="97" t="s">
        <v>41</v>
      </c>
      <c r="O142" s="47" t="s">
        <v>675</v>
      </c>
      <c r="Q142" t="str">
        <f t="shared" si="8"/>
        <v>02</v>
      </c>
      <c r="R142" t="str">
        <f t="shared" si="8"/>
        <v>06</v>
      </c>
      <c r="S142" t="str">
        <f t="shared" si="8"/>
        <v>018</v>
      </c>
    </row>
    <row r="143" spans="2:19" ht="18" x14ac:dyDescent="0.25">
      <c r="B143" s="330"/>
      <c r="C143" s="330"/>
      <c r="D143" s="330"/>
      <c r="E143" s="330"/>
      <c r="F143" s="330"/>
      <c r="G143" s="289"/>
      <c r="H143" s="289"/>
      <c r="I143" s="285"/>
      <c r="J143" s="285"/>
      <c r="K143" s="285"/>
      <c r="L143" s="322"/>
      <c r="M143" s="66" t="s">
        <v>132</v>
      </c>
      <c r="N143" s="97" t="s">
        <v>261</v>
      </c>
      <c r="O143" s="47" t="s">
        <v>676</v>
      </c>
      <c r="Q143" t="str">
        <f t="shared" si="8"/>
        <v>02</v>
      </c>
      <c r="R143" t="str">
        <f t="shared" si="8"/>
        <v>06</v>
      </c>
      <c r="S143" t="str">
        <f t="shared" si="8"/>
        <v>018</v>
      </c>
    </row>
    <row r="144" spans="2:19" ht="18" x14ac:dyDescent="0.25">
      <c r="B144" s="330"/>
      <c r="C144" s="330"/>
      <c r="D144" s="330"/>
      <c r="E144" s="330"/>
      <c r="F144" s="330"/>
      <c r="G144" s="289"/>
      <c r="H144" s="289"/>
      <c r="I144" s="285"/>
      <c r="J144" s="285"/>
      <c r="K144" s="285" t="s">
        <v>191</v>
      </c>
      <c r="L144" s="287" t="s">
        <v>192</v>
      </c>
      <c r="M144" s="96" t="s">
        <v>13</v>
      </c>
      <c r="N144" s="97" t="s">
        <v>113</v>
      </c>
      <c r="O144" s="47" t="s">
        <v>677</v>
      </c>
      <c r="Q144" t="str">
        <f t="shared" si="8"/>
        <v>02</v>
      </c>
      <c r="R144" t="str">
        <f t="shared" si="8"/>
        <v>06</v>
      </c>
      <c r="S144" t="s">
        <v>191</v>
      </c>
    </row>
    <row r="145" spans="2:19" ht="18" x14ac:dyDescent="0.25">
      <c r="B145" s="330"/>
      <c r="C145" s="330"/>
      <c r="D145" s="330"/>
      <c r="E145" s="330"/>
      <c r="F145" s="330"/>
      <c r="G145" s="289"/>
      <c r="H145" s="289"/>
      <c r="I145" s="285"/>
      <c r="J145" s="285"/>
      <c r="K145" s="285"/>
      <c r="L145" s="287"/>
      <c r="M145" s="96" t="s">
        <v>14</v>
      </c>
      <c r="N145" s="97" t="s">
        <v>114</v>
      </c>
      <c r="O145" s="47" t="s">
        <v>678</v>
      </c>
      <c r="Q145" t="str">
        <f t="shared" si="8"/>
        <v>02</v>
      </c>
      <c r="R145" t="str">
        <f t="shared" si="8"/>
        <v>06</v>
      </c>
      <c r="S145" t="str">
        <f>S144</f>
        <v>027</v>
      </c>
    </row>
    <row r="146" spans="2:19" ht="18" x14ac:dyDescent="0.25">
      <c r="B146" s="330"/>
      <c r="C146" s="330"/>
      <c r="D146" s="330"/>
      <c r="E146" s="330"/>
      <c r="F146" s="330"/>
      <c r="G146" s="289"/>
      <c r="H146" s="289"/>
      <c r="I146" s="285"/>
      <c r="J146" s="285"/>
      <c r="K146" s="66" t="s">
        <v>194</v>
      </c>
      <c r="L146" s="48" t="s">
        <v>42</v>
      </c>
      <c r="M146" s="47" t="s">
        <v>128</v>
      </c>
      <c r="N146" s="49" t="s">
        <v>222</v>
      </c>
      <c r="O146" s="47" t="s">
        <v>679</v>
      </c>
      <c r="Q146" s="202" t="s">
        <v>14</v>
      </c>
      <c r="R146" s="202" t="s">
        <v>132</v>
      </c>
      <c r="S146" t="s">
        <v>194</v>
      </c>
    </row>
    <row r="147" spans="2:19" ht="18" x14ac:dyDescent="0.25">
      <c r="B147" s="330"/>
      <c r="C147" s="330"/>
      <c r="D147" s="330"/>
      <c r="E147" s="330"/>
      <c r="F147" s="330"/>
      <c r="G147" s="289"/>
      <c r="H147" s="289"/>
      <c r="I147" s="285"/>
      <c r="J147" s="285"/>
      <c r="K147" s="285" t="s">
        <v>189</v>
      </c>
      <c r="L147" s="322" t="s">
        <v>24</v>
      </c>
      <c r="M147" s="47" t="s">
        <v>13</v>
      </c>
      <c r="N147" s="99" t="s">
        <v>37</v>
      </c>
      <c r="O147" s="47" t="s">
        <v>680</v>
      </c>
      <c r="Q147" t="str">
        <f t="shared" ref="Q147:S156" si="9">Q146</f>
        <v>02</v>
      </c>
      <c r="R147" t="str">
        <f t="shared" si="9"/>
        <v>06</v>
      </c>
      <c r="S147" t="s">
        <v>189</v>
      </c>
    </row>
    <row r="148" spans="2:19" ht="18" x14ac:dyDescent="0.25">
      <c r="B148" s="330"/>
      <c r="C148" s="330"/>
      <c r="D148" s="330"/>
      <c r="E148" s="330"/>
      <c r="F148" s="330"/>
      <c r="G148" s="289"/>
      <c r="H148" s="289"/>
      <c r="I148" s="285"/>
      <c r="J148" s="285"/>
      <c r="K148" s="285"/>
      <c r="L148" s="322"/>
      <c r="M148" s="47" t="s">
        <v>14</v>
      </c>
      <c r="N148" s="99" t="s">
        <v>38</v>
      </c>
      <c r="O148" s="47" t="s">
        <v>681</v>
      </c>
      <c r="Q148" t="str">
        <f t="shared" si="9"/>
        <v>02</v>
      </c>
      <c r="R148" t="str">
        <f t="shared" si="9"/>
        <v>06</v>
      </c>
      <c r="S148" t="str">
        <f>S147</f>
        <v>040</v>
      </c>
    </row>
    <row r="149" spans="2:19" ht="18" x14ac:dyDescent="0.25">
      <c r="B149" s="330"/>
      <c r="C149" s="330"/>
      <c r="D149" s="330"/>
      <c r="E149" s="330"/>
      <c r="F149" s="330"/>
      <c r="G149" s="289"/>
      <c r="H149" s="289"/>
      <c r="I149" s="285"/>
      <c r="J149" s="285"/>
      <c r="K149" s="285" t="s">
        <v>195</v>
      </c>
      <c r="L149" s="287" t="s">
        <v>454</v>
      </c>
      <c r="M149" s="96" t="s">
        <v>13</v>
      </c>
      <c r="N149" s="99" t="s">
        <v>386</v>
      </c>
      <c r="O149" s="47" t="s">
        <v>682</v>
      </c>
      <c r="Q149" t="str">
        <f t="shared" si="9"/>
        <v>02</v>
      </c>
      <c r="R149" t="str">
        <f t="shared" si="9"/>
        <v>06</v>
      </c>
      <c r="S149" t="s">
        <v>195</v>
      </c>
    </row>
    <row r="150" spans="2:19" ht="18" x14ac:dyDescent="0.25">
      <c r="B150" s="330"/>
      <c r="C150" s="330"/>
      <c r="D150" s="330"/>
      <c r="E150" s="330"/>
      <c r="F150" s="330"/>
      <c r="G150" s="289"/>
      <c r="H150" s="289"/>
      <c r="I150" s="285"/>
      <c r="J150" s="285"/>
      <c r="K150" s="285"/>
      <c r="L150" s="287"/>
      <c r="M150" s="96" t="s">
        <v>14</v>
      </c>
      <c r="N150" s="99" t="s">
        <v>262</v>
      </c>
      <c r="O150" s="47" t="s">
        <v>683</v>
      </c>
      <c r="Q150" t="str">
        <f t="shared" si="9"/>
        <v>02</v>
      </c>
      <c r="R150" t="str">
        <f t="shared" si="9"/>
        <v>06</v>
      </c>
      <c r="S150" t="str">
        <f t="shared" si="9"/>
        <v>043</v>
      </c>
    </row>
    <row r="151" spans="2:19" ht="36" x14ac:dyDescent="0.25">
      <c r="B151" s="330"/>
      <c r="C151" s="330"/>
      <c r="D151" s="330"/>
      <c r="E151" s="330"/>
      <c r="F151" s="330"/>
      <c r="G151" s="289"/>
      <c r="H151" s="289"/>
      <c r="I151" s="285"/>
      <c r="J151" s="285"/>
      <c r="K151" s="66" t="s">
        <v>196</v>
      </c>
      <c r="L151" s="48" t="s">
        <v>184</v>
      </c>
      <c r="M151" s="47" t="s">
        <v>128</v>
      </c>
      <c r="N151" s="49" t="s">
        <v>222</v>
      </c>
      <c r="O151" s="47" t="s">
        <v>684</v>
      </c>
      <c r="Q151" s="202" t="s">
        <v>14</v>
      </c>
      <c r="R151" s="202" t="s">
        <v>132</v>
      </c>
      <c r="S151" t="s">
        <v>196</v>
      </c>
    </row>
    <row r="152" spans="2:19" ht="36" x14ac:dyDescent="0.25">
      <c r="B152" s="330"/>
      <c r="C152" s="330"/>
      <c r="D152" s="330"/>
      <c r="E152" s="330"/>
      <c r="F152" s="330"/>
      <c r="G152" s="289"/>
      <c r="H152" s="289"/>
      <c r="I152" s="285"/>
      <c r="J152" s="285"/>
      <c r="K152" s="285" t="s">
        <v>190</v>
      </c>
      <c r="L152" s="277" t="s">
        <v>455</v>
      </c>
      <c r="M152" s="96" t="s">
        <v>13</v>
      </c>
      <c r="N152" s="99" t="s">
        <v>33</v>
      </c>
      <c r="O152" s="47" t="s">
        <v>685</v>
      </c>
      <c r="Q152" s="202" t="s">
        <v>14</v>
      </c>
      <c r="R152" s="202" t="s">
        <v>132</v>
      </c>
      <c r="S152" t="s">
        <v>190</v>
      </c>
    </row>
    <row r="153" spans="2:19" ht="18" x14ac:dyDescent="0.25">
      <c r="B153" s="330"/>
      <c r="C153" s="330"/>
      <c r="D153" s="330"/>
      <c r="E153" s="330"/>
      <c r="F153" s="330"/>
      <c r="G153" s="289"/>
      <c r="H153" s="289"/>
      <c r="I153" s="285"/>
      <c r="J153" s="285"/>
      <c r="K153" s="285"/>
      <c r="L153" s="277"/>
      <c r="M153" s="96" t="s">
        <v>14</v>
      </c>
      <c r="N153" s="99" t="s">
        <v>50</v>
      </c>
      <c r="O153" s="47" t="s">
        <v>686</v>
      </c>
      <c r="Q153" t="str">
        <f t="shared" si="9"/>
        <v>02</v>
      </c>
      <c r="R153" t="str">
        <f t="shared" si="9"/>
        <v>06</v>
      </c>
      <c r="S153" t="str">
        <f t="shared" si="9"/>
        <v>052</v>
      </c>
    </row>
    <row r="154" spans="2:19" ht="18" x14ac:dyDescent="0.25">
      <c r="B154" s="330"/>
      <c r="C154" s="330"/>
      <c r="D154" s="330"/>
      <c r="E154" s="330"/>
      <c r="F154" s="330"/>
      <c r="G154" s="289"/>
      <c r="H154" s="289"/>
      <c r="I154" s="285"/>
      <c r="J154" s="285"/>
      <c r="K154" s="285"/>
      <c r="L154" s="277"/>
      <c r="M154" s="207" t="s">
        <v>129</v>
      </c>
      <c r="N154" s="208" t="s">
        <v>118</v>
      </c>
      <c r="O154" s="66" t="s">
        <v>687</v>
      </c>
      <c r="P154" s="202"/>
      <c r="Q154" s="202" t="s">
        <v>14</v>
      </c>
      <c r="R154" s="202" t="s">
        <v>132</v>
      </c>
      <c r="S154" s="202" t="s">
        <v>190</v>
      </c>
    </row>
    <row r="155" spans="2:19" ht="18" x14ac:dyDescent="0.25">
      <c r="B155" s="330"/>
      <c r="C155" s="330"/>
      <c r="D155" s="330"/>
      <c r="E155" s="330"/>
      <c r="F155" s="330"/>
      <c r="G155" s="289"/>
      <c r="H155" s="289"/>
      <c r="I155" s="285"/>
      <c r="J155" s="285"/>
      <c r="K155" s="285"/>
      <c r="L155" s="277"/>
      <c r="M155" s="96" t="s">
        <v>130</v>
      </c>
      <c r="N155" s="99" t="s">
        <v>34</v>
      </c>
      <c r="O155" s="47" t="s">
        <v>688</v>
      </c>
      <c r="Q155" t="str">
        <f t="shared" si="9"/>
        <v>02</v>
      </c>
      <c r="R155" t="str">
        <f t="shared" si="9"/>
        <v>06</v>
      </c>
      <c r="S155" t="str">
        <f t="shared" si="9"/>
        <v>052</v>
      </c>
    </row>
    <row r="156" spans="2:19" ht="18" x14ac:dyDescent="0.25">
      <c r="B156" s="330"/>
      <c r="C156" s="330"/>
      <c r="D156" s="330"/>
      <c r="E156" s="330"/>
      <c r="F156" s="330"/>
      <c r="G156" s="289"/>
      <c r="H156" s="289"/>
      <c r="I156" s="285"/>
      <c r="J156" s="285"/>
      <c r="K156" s="285"/>
      <c r="L156" s="277"/>
      <c r="M156" s="96" t="s">
        <v>131</v>
      </c>
      <c r="N156" s="99" t="s">
        <v>27</v>
      </c>
      <c r="O156" s="47" t="s">
        <v>689</v>
      </c>
      <c r="Q156" t="str">
        <f t="shared" si="9"/>
        <v>02</v>
      </c>
      <c r="R156" t="str">
        <f t="shared" si="9"/>
        <v>06</v>
      </c>
      <c r="S156" t="str">
        <f t="shared" si="9"/>
        <v>052</v>
      </c>
    </row>
    <row r="157" spans="2:19" ht="18" x14ac:dyDescent="0.25">
      <c r="B157" s="330"/>
      <c r="C157" s="330"/>
      <c r="D157" s="330"/>
      <c r="E157" s="330"/>
      <c r="F157" s="330"/>
      <c r="G157" s="289"/>
      <c r="H157" s="289"/>
      <c r="I157" s="285"/>
      <c r="J157" s="285"/>
      <c r="K157" s="285"/>
      <c r="L157" s="277"/>
      <c r="M157" s="96" t="s">
        <v>132</v>
      </c>
      <c r="N157" s="99" t="s">
        <v>35</v>
      </c>
      <c r="O157" s="47" t="s">
        <v>690</v>
      </c>
      <c r="Q157" t="str">
        <f t="shared" ref="Q157:S160" si="10">Q156</f>
        <v>02</v>
      </c>
      <c r="R157" t="str">
        <f t="shared" si="10"/>
        <v>06</v>
      </c>
      <c r="S157" t="str">
        <f t="shared" si="10"/>
        <v>052</v>
      </c>
    </row>
    <row r="158" spans="2:19" ht="36" x14ac:dyDescent="0.25">
      <c r="B158" s="330"/>
      <c r="C158" s="330"/>
      <c r="D158" s="330"/>
      <c r="E158" s="330"/>
      <c r="F158" s="330"/>
      <c r="G158" s="289"/>
      <c r="H158" s="289"/>
      <c r="I158" s="285"/>
      <c r="J158" s="285"/>
      <c r="K158" s="285"/>
      <c r="L158" s="277"/>
      <c r="M158" s="96" t="s">
        <v>414</v>
      </c>
      <c r="N158" s="99" t="s">
        <v>36</v>
      </c>
      <c r="O158" s="47" t="s">
        <v>691</v>
      </c>
      <c r="Q158" t="str">
        <f t="shared" si="10"/>
        <v>02</v>
      </c>
      <c r="R158" t="str">
        <f t="shared" si="10"/>
        <v>06</v>
      </c>
      <c r="S158" t="str">
        <f t="shared" si="10"/>
        <v>052</v>
      </c>
    </row>
    <row r="159" spans="2:19" ht="18" x14ac:dyDescent="0.25">
      <c r="B159" s="330"/>
      <c r="C159" s="330"/>
      <c r="D159" s="330"/>
      <c r="E159" s="330"/>
      <c r="F159" s="330"/>
      <c r="G159" s="289"/>
      <c r="H159" s="289"/>
      <c r="I159" s="285"/>
      <c r="J159" s="285"/>
      <c r="K159" s="66" t="s">
        <v>193</v>
      </c>
      <c r="L159" s="61" t="s">
        <v>45</v>
      </c>
      <c r="M159" s="96" t="s">
        <v>13</v>
      </c>
      <c r="N159" s="97" t="s">
        <v>116</v>
      </c>
      <c r="O159" s="47" t="s">
        <v>692</v>
      </c>
      <c r="Q159" t="str">
        <f t="shared" si="10"/>
        <v>02</v>
      </c>
      <c r="R159" t="str">
        <f t="shared" si="10"/>
        <v>06</v>
      </c>
      <c r="S159" t="s">
        <v>193</v>
      </c>
    </row>
    <row r="160" spans="2:19" ht="18" x14ac:dyDescent="0.25">
      <c r="B160" s="330"/>
      <c r="C160" s="330"/>
      <c r="D160" s="330"/>
      <c r="E160" s="330"/>
      <c r="F160" s="330"/>
      <c r="G160" s="289"/>
      <c r="H160" s="289"/>
      <c r="I160" s="285"/>
      <c r="J160" s="285"/>
      <c r="K160" s="66" t="s">
        <v>155</v>
      </c>
      <c r="L160" s="51" t="s">
        <v>156</v>
      </c>
      <c r="M160" s="96" t="s">
        <v>13</v>
      </c>
      <c r="N160" s="97" t="s">
        <v>197</v>
      </c>
      <c r="O160" s="47" t="s">
        <v>693</v>
      </c>
      <c r="Q160" t="str">
        <f t="shared" si="10"/>
        <v>02</v>
      </c>
      <c r="R160" t="str">
        <f t="shared" si="10"/>
        <v>06</v>
      </c>
      <c r="S160" t="s">
        <v>155</v>
      </c>
    </row>
    <row r="161" spans="12:12" x14ac:dyDescent="0.25">
      <c r="L161" s="4"/>
    </row>
    <row r="162" spans="12:12" x14ac:dyDescent="0.25">
      <c r="L162" s="4"/>
    </row>
    <row r="163" spans="12:12" x14ac:dyDescent="0.25">
      <c r="L163" s="4"/>
    </row>
  </sheetData>
  <mergeCells count="76">
    <mergeCell ref="B2:O2"/>
    <mergeCell ref="B4:B160"/>
    <mergeCell ref="C4:C160"/>
    <mergeCell ref="D4:D160"/>
    <mergeCell ref="E4:E160"/>
    <mergeCell ref="F4:F160"/>
    <mergeCell ref="G5:G160"/>
    <mergeCell ref="H5:H160"/>
    <mergeCell ref="I5:I14"/>
    <mergeCell ref="J5:J14"/>
    <mergeCell ref="K5:K6"/>
    <mergeCell ref="L5:L6"/>
    <mergeCell ref="K10:K11"/>
    <mergeCell ref="L10:L11"/>
    <mergeCell ref="K13:K14"/>
    <mergeCell ref="L13:L14"/>
    <mergeCell ref="L23:L26"/>
    <mergeCell ref="K30:K32"/>
    <mergeCell ref="L30:L32"/>
    <mergeCell ref="K33:K35"/>
    <mergeCell ref="L33:L35"/>
    <mergeCell ref="I15:I20"/>
    <mergeCell ref="J15:J20"/>
    <mergeCell ref="I21:I49"/>
    <mergeCell ref="J21:J49"/>
    <mergeCell ref="K23:K26"/>
    <mergeCell ref="K68:K75"/>
    <mergeCell ref="L68:L75"/>
    <mergeCell ref="K76:K82"/>
    <mergeCell ref="L76:L82"/>
    <mergeCell ref="K36:K38"/>
    <mergeCell ref="L36:L38"/>
    <mergeCell ref="K39:K43"/>
    <mergeCell ref="L39:L43"/>
    <mergeCell ref="K47:K49"/>
    <mergeCell ref="L47:L49"/>
    <mergeCell ref="K83:K89"/>
    <mergeCell ref="L83:L89"/>
    <mergeCell ref="I91:I114"/>
    <mergeCell ref="J91:J114"/>
    <mergeCell ref="K95:K100"/>
    <mergeCell ref="L95:L100"/>
    <mergeCell ref="K104:K107"/>
    <mergeCell ref="L104:L107"/>
    <mergeCell ref="K108:K109"/>
    <mergeCell ref="L108:L109"/>
    <mergeCell ref="I50:I90"/>
    <mergeCell ref="J50:J90"/>
    <mergeCell ref="K55:K56"/>
    <mergeCell ref="L55:L56"/>
    <mergeCell ref="K61:K67"/>
    <mergeCell ref="L61:L67"/>
    <mergeCell ref="K110:K112"/>
    <mergeCell ref="L110:L112"/>
    <mergeCell ref="K116:K118"/>
    <mergeCell ref="L116:L118"/>
    <mergeCell ref="K122:K128"/>
    <mergeCell ref="L122:L128"/>
    <mergeCell ref="K152:K158"/>
    <mergeCell ref="L152:L158"/>
    <mergeCell ref="I131:I160"/>
    <mergeCell ref="J131:J160"/>
    <mergeCell ref="K131:K132"/>
    <mergeCell ref="L131:L132"/>
    <mergeCell ref="K135:K136"/>
    <mergeCell ref="L135:L136"/>
    <mergeCell ref="K138:K143"/>
    <mergeCell ref="L138:L143"/>
    <mergeCell ref="K144:K145"/>
    <mergeCell ref="L144:L145"/>
    <mergeCell ref="I115:I130"/>
    <mergeCell ref="J115:J130"/>
    <mergeCell ref="K147:K148"/>
    <mergeCell ref="L147:L148"/>
    <mergeCell ref="K149:K150"/>
    <mergeCell ref="L149:L150"/>
  </mergeCells>
  <pageMargins left="0.39370078740157483" right="0.23622047244094491" top="1.0629921259842521" bottom="0.23622047244094491" header="0.11811023622047245" footer="0.11811023622047245"/>
  <pageSetup paperSize="5" scale="60" orientation="landscape" r:id="rId1"/>
  <ignoredErrors>
    <ignoredError sqref="M4:M160 K4:K16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2"/>
  <sheetViews>
    <sheetView zoomScale="80" zoomScaleNormal="80" workbookViewId="0">
      <pane ySplit="4" topLeftCell="A5" activePane="bottomLeft" state="frozen"/>
      <selection activeCell="A2" sqref="A2"/>
      <selection pane="bottomLeft" activeCell="C1" sqref="C1"/>
    </sheetView>
  </sheetViews>
  <sheetFormatPr baseColWidth="10" defaultRowHeight="15" x14ac:dyDescent="0.25"/>
  <cols>
    <col min="1" max="1" width="2.28515625" style="81" customWidth="1"/>
    <col min="2" max="2" width="7.5703125" style="79" customWidth="1"/>
    <col min="3" max="3" width="45" style="80" customWidth="1"/>
    <col min="4" max="4" width="17.85546875" style="79" customWidth="1"/>
    <col min="5" max="5" width="37.5703125" style="80" customWidth="1"/>
    <col min="6" max="6" width="13" style="211" customWidth="1"/>
    <col min="7" max="7" width="11.42578125" style="211"/>
    <col min="8" max="9" width="11.42578125" style="81"/>
    <col min="10" max="10" width="12.85546875" style="81" customWidth="1"/>
    <col min="11" max="13" width="11.42578125" style="81"/>
    <col min="14" max="14" width="25.42578125" style="81" customWidth="1"/>
    <col min="15" max="15" width="33.28515625" style="81" customWidth="1"/>
    <col min="16" max="16384" width="11.42578125" style="81"/>
  </cols>
  <sheetData>
    <row r="1" spans="2:15" ht="12" customHeight="1" thickBot="1" x14ac:dyDescent="0.3">
      <c r="N1" s="130"/>
    </row>
    <row r="2" spans="2:15" ht="73.5" customHeight="1" x14ac:dyDescent="0.25">
      <c r="B2" s="347" t="s">
        <v>536</v>
      </c>
      <c r="C2" s="348"/>
      <c r="D2" s="348"/>
      <c r="E2" s="348"/>
      <c r="F2" s="348"/>
      <c r="G2" s="348"/>
      <c r="H2" s="348"/>
      <c r="I2" s="348"/>
      <c r="J2" s="348"/>
      <c r="K2" s="348"/>
      <c r="L2" s="348"/>
      <c r="M2" s="348"/>
      <c r="N2" s="348"/>
      <c r="O2" s="349"/>
    </row>
    <row r="3" spans="2:15" ht="46.5" customHeight="1" x14ac:dyDescent="0.25">
      <c r="B3" s="350" t="s">
        <v>201</v>
      </c>
      <c r="C3" s="351" t="s">
        <v>202</v>
      </c>
      <c r="D3" s="352" t="s">
        <v>201</v>
      </c>
      <c r="E3" s="351" t="s">
        <v>203</v>
      </c>
      <c r="F3" s="353" t="str">
        <f>UPPER("Valor Documental")</f>
        <v>VALOR DOCUMENTAL</v>
      </c>
      <c r="G3" s="353"/>
      <c r="H3" s="353"/>
      <c r="I3" s="353"/>
      <c r="J3" s="126" t="s">
        <v>204</v>
      </c>
      <c r="K3" s="353" t="s">
        <v>205</v>
      </c>
      <c r="L3" s="353"/>
      <c r="M3" s="353" t="s">
        <v>206</v>
      </c>
      <c r="N3" s="353"/>
      <c r="O3" s="354" t="s">
        <v>221</v>
      </c>
    </row>
    <row r="4" spans="2:15" ht="63" x14ac:dyDescent="0.25">
      <c r="B4" s="350"/>
      <c r="C4" s="351"/>
      <c r="D4" s="352"/>
      <c r="E4" s="351"/>
      <c r="F4" s="116" t="s">
        <v>207</v>
      </c>
      <c r="G4" s="116" t="s">
        <v>208</v>
      </c>
      <c r="H4" s="116" t="s">
        <v>209</v>
      </c>
      <c r="I4" s="116" t="s">
        <v>210</v>
      </c>
      <c r="J4" s="116" t="s">
        <v>211</v>
      </c>
      <c r="K4" s="116" t="s">
        <v>212</v>
      </c>
      <c r="L4" s="116" t="s">
        <v>213</v>
      </c>
      <c r="M4" s="116" t="s">
        <v>214</v>
      </c>
      <c r="N4" s="116" t="s">
        <v>215</v>
      </c>
      <c r="O4" s="354"/>
    </row>
    <row r="5" spans="2:15" s="80" customFormat="1" ht="48.75" customHeight="1" x14ac:dyDescent="0.25">
      <c r="B5" s="341" t="s">
        <v>178</v>
      </c>
      <c r="C5" s="346" t="s">
        <v>422</v>
      </c>
      <c r="D5" s="239" t="str">
        <f t="shared" ref="D5:D60" si="0">"0"&amp;IF(E5="","0",IF(B5="",D4+1,1))</f>
        <v>01</v>
      </c>
      <c r="E5" s="110" t="s">
        <v>88</v>
      </c>
      <c r="F5" s="144" t="s">
        <v>303</v>
      </c>
      <c r="G5" s="144"/>
      <c r="H5" s="144"/>
      <c r="I5" s="144"/>
      <c r="J5" s="144">
        <f t="shared" ref="J5:J12" si="1">IF(AND(K5="",L5=""),"",SUM(K5+L5))</f>
        <v>5</v>
      </c>
      <c r="K5" s="144">
        <v>3</v>
      </c>
      <c r="L5" s="144">
        <v>2</v>
      </c>
      <c r="M5" s="144" t="s">
        <v>303</v>
      </c>
      <c r="N5" s="144"/>
      <c r="O5" s="237" t="s">
        <v>485</v>
      </c>
    </row>
    <row r="6" spans="2:15" s="80" customFormat="1" ht="59.25" customHeight="1" x14ac:dyDescent="0.25">
      <c r="B6" s="341"/>
      <c r="C6" s="346"/>
      <c r="D6" s="111" t="str">
        <f t="shared" si="0"/>
        <v>02</v>
      </c>
      <c r="E6" s="110" t="s">
        <v>116</v>
      </c>
      <c r="F6" s="144" t="s">
        <v>303</v>
      </c>
      <c r="G6" s="144"/>
      <c r="H6" s="144"/>
      <c r="I6" s="144"/>
      <c r="J6" s="144">
        <v>5</v>
      </c>
      <c r="K6" s="144">
        <v>3</v>
      </c>
      <c r="L6" s="144">
        <v>2</v>
      </c>
      <c r="M6" s="144" t="s">
        <v>303</v>
      </c>
      <c r="N6" s="144"/>
      <c r="O6" s="237" t="s">
        <v>466</v>
      </c>
    </row>
    <row r="7" spans="2:15" s="80" customFormat="1" ht="31.5" x14ac:dyDescent="0.25">
      <c r="B7" s="341" t="s">
        <v>173</v>
      </c>
      <c r="C7" s="334" t="s">
        <v>46</v>
      </c>
      <c r="D7" s="239" t="str">
        <f t="shared" si="0"/>
        <v>01</v>
      </c>
      <c r="E7" s="240" t="s">
        <v>269</v>
      </c>
      <c r="F7" s="144" t="s">
        <v>303</v>
      </c>
      <c r="G7" s="144"/>
      <c r="H7" s="144"/>
      <c r="I7" s="144"/>
      <c r="J7" s="144">
        <v>5</v>
      </c>
      <c r="K7" s="144">
        <v>2</v>
      </c>
      <c r="L7" s="144">
        <v>3</v>
      </c>
      <c r="M7" s="144" t="s">
        <v>303</v>
      </c>
      <c r="N7" s="144"/>
      <c r="O7" s="237" t="s">
        <v>467</v>
      </c>
    </row>
    <row r="8" spans="2:15" s="80" customFormat="1" ht="107.25" customHeight="1" x14ac:dyDescent="0.25">
      <c r="B8" s="341"/>
      <c r="C8" s="334"/>
      <c r="D8" s="239" t="str">
        <f t="shared" si="0"/>
        <v>02</v>
      </c>
      <c r="E8" s="241" t="s">
        <v>420</v>
      </c>
      <c r="F8" s="144" t="s">
        <v>303</v>
      </c>
      <c r="G8" s="144"/>
      <c r="H8" s="144"/>
      <c r="I8" s="144"/>
      <c r="J8" s="144">
        <f t="shared" si="1"/>
        <v>5</v>
      </c>
      <c r="K8" s="144">
        <v>1</v>
      </c>
      <c r="L8" s="144">
        <v>4</v>
      </c>
      <c r="M8" s="144" t="s">
        <v>303</v>
      </c>
      <c r="N8" s="144"/>
      <c r="O8" s="237" t="s">
        <v>468</v>
      </c>
    </row>
    <row r="9" spans="2:15" s="80" customFormat="1" ht="31.5" x14ac:dyDescent="0.25">
      <c r="B9" s="124" t="s">
        <v>183</v>
      </c>
      <c r="C9" s="244" t="s">
        <v>451</v>
      </c>
      <c r="D9" s="239" t="str">
        <f t="shared" si="0"/>
        <v>01</v>
      </c>
      <c r="E9" s="240" t="s">
        <v>55</v>
      </c>
      <c r="F9" s="144"/>
      <c r="G9" s="144" t="s">
        <v>303</v>
      </c>
      <c r="H9" s="144"/>
      <c r="I9" s="144"/>
      <c r="J9" s="144">
        <v>3</v>
      </c>
      <c r="K9" s="144">
        <v>2</v>
      </c>
      <c r="L9" s="144">
        <v>1</v>
      </c>
      <c r="M9" s="144" t="s">
        <v>303</v>
      </c>
      <c r="N9" s="144"/>
      <c r="O9" s="258" t="s">
        <v>425</v>
      </c>
    </row>
    <row r="10" spans="2:15" s="80" customFormat="1" ht="118.5" customHeight="1" x14ac:dyDescent="0.25">
      <c r="B10" s="341" t="s">
        <v>180</v>
      </c>
      <c r="C10" s="342" t="s">
        <v>28</v>
      </c>
      <c r="D10" s="239" t="str">
        <f t="shared" si="0"/>
        <v>01</v>
      </c>
      <c r="E10" s="240" t="s">
        <v>87</v>
      </c>
      <c r="F10" s="144" t="s">
        <v>303</v>
      </c>
      <c r="G10" s="144"/>
      <c r="H10" s="144"/>
      <c r="I10" s="144"/>
      <c r="J10" s="144">
        <f t="shared" si="1"/>
        <v>5</v>
      </c>
      <c r="K10" s="144">
        <v>1</v>
      </c>
      <c r="L10" s="144">
        <v>4</v>
      </c>
      <c r="M10" s="144" t="s">
        <v>303</v>
      </c>
      <c r="N10" s="144"/>
      <c r="O10" s="237" t="s">
        <v>468</v>
      </c>
    </row>
    <row r="11" spans="2:15" s="80" customFormat="1" ht="107.25" customHeight="1" x14ac:dyDescent="0.25">
      <c r="B11" s="341"/>
      <c r="C11" s="342"/>
      <c r="D11" s="239" t="str">
        <f t="shared" si="0"/>
        <v>02</v>
      </c>
      <c r="E11" s="240" t="s">
        <v>706</v>
      </c>
      <c r="F11" s="144" t="s">
        <v>303</v>
      </c>
      <c r="G11" s="144"/>
      <c r="H11" s="144"/>
      <c r="I11" s="144"/>
      <c r="J11" s="144">
        <f t="shared" si="1"/>
        <v>5</v>
      </c>
      <c r="K11" s="144">
        <v>1</v>
      </c>
      <c r="L11" s="144">
        <v>4</v>
      </c>
      <c r="M11" s="144" t="s">
        <v>303</v>
      </c>
      <c r="N11" s="144"/>
      <c r="O11" s="237" t="s">
        <v>468</v>
      </c>
    </row>
    <row r="12" spans="2:15" s="80" customFormat="1" ht="111" customHeight="1" x14ac:dyDescent="0.25">
      <c r="B12" s="341"/>
      <c r="C12" s="342"/>
      <c r="D12" s="239" t="str">
        <f t="shared" si="0"/>
        <v>03</v>
      </c>
      <c r="E12" s="240" t="s">
        <v>707</v>
      </c>
      <c r="F12" s="144" t="s">
        <v>303</v>
      </c>
      <c r="G12" s="144"/>
      <c r="H12" s="144"/>
      <c r="I12" s="144"/>
      <c r="J12" s="144">
        <f t="shared" si="1"/>
        <v>5</v>
      </c>
      <c r="K12" s="144">
        <v>1</v>
      </c>
      <c r="L12" s="144">
        <v>4</v>
      </c>
      <c r="M12" s="144" t="s">
        <v>303</v>
      </c>
      <c r="N12" s="144"/>
      <c r="O12" s="237" t="s">
        <v>468</v>
      </c>
    </row>
    <row r="13" spans="2:15" s="80" customFormat="1" ht="285" customHeight="1" x14ac:dyDescent="0.25">
      <c r="B13" s="341" t="s">
        <v>136</v>
      </c>
      <c r="C13" s="334" t="s">
        <v>66</v>
      </c>
      <c r="D13" s="239" t="str">
        <f t="shared" si="0"/>
        <v>01</v>
      </c>
      <c r="E13" s="242" t="s">
        <v>232</v>
      </c>
      <c r="F13" s="144" t="s">
        <v>303</v>
      </c>
      <c r="G13" s="144"/>
      <c r="H13" s="144"/>
      <c r="I13" s="144"/>
      <c r="J13" s="144">
        <f t="shared" ref="J13:J51" si="2">IF(AND(K13="",L13=""),"",SUM(K13+L13))</f>
        <v>6</v>
      </c>
      <c r="K13" s="144">
        <v>2</v>
      </c>
      <c r="L13" s="144">
        <v>4</v>
      </c>
      <c r="M13" s="144" t="s">
        <v>303</v>
      </c>
      <c r="N13" s="144"/>
      <c r="O13" s="237" t="s">
        <v>469</v>
      </c>
    </row>
    <row r="14" spans="2:15" s="80" customFormat="1" ht="54" customHeight="1" x14ac:dyDescent="0.25">
      <c r="B14" s="341"/>
      <c r="C14" s="334"/>
      <c r="D14" s="239" t="str">
        <f t="shared" si="0"/>
        <v>02</v>
      </c>
      <c r="E14" s="242" t="s">
        <v>31</v>
      </c>
      <c r="F14" s="144" t="s">
        <v>303</v>
      </c>
      <c r="G14" s="144"/>
      <c r="H14" s="144"/>
      <c r="I14" s="144"/>
      <c r="J14" s="144">
        <f t="shared" si="2"/>
        <v>6</v>
      </c>
      <c r="K14" s="144">
        <v>2</v>
      </c>
      <c r="L14" s="144">
        <v>4</v>
      </c>
      <c r="M14" s="144" t="s">
        <v>303</v>
      </c>
      <c r="N14" s="144"/>
      <c r="O14" s="237" t="s">
        <v>469</v>
      </c>
    </row>
    <row r="15" spans="2:15" s="80" customFormat="1" ht="78" customHeight="1" x14ac:dyDescent="0.25">
      <c r="B15" s="341"/>
      <c r="C15" s="334"/>
      <c r="D15" s="243" t="str">
        <f t="shared" si="0"/>
        <v>03</v>
      </c>
      <c r="E15" s="244" t="s">
        <v>30</v>
      </c>
      <c r="F15" s="144" t="s">
        <v>303</v>
      </c>
      <c r="G15" s="144"/>
      <c r="H15" s="144"/>
      <c r="I15" s="144"/>
      <c r="J15" s="144">
        <f t="shared" si="2"/>
        <v>5</v>
      </c>
      <c r="K15" s="144">
        <v>3</v>
      </c>
      <c r="L15" s="144">
        <v>2</v>
      </c>
      <c r="M15" s="144" t="s">
        <v>303</v>
      </c>
      <c r="N15" s="144"/>
      <c r="O15" s="237" t="s">
        <v>470</v>
      </c>
    </row>
    <row r="16" spans="2:15" s="80" customFormat="1" ht="31.5" x14ac:dyDescent="0.25">
      <c r="B16" s="124" t="s">
        <v>141</v>
      </c>
      <c r="C16" s="244" t="s">
        <v>25</v>
      </c>
      <c r="D16" s="239" t="str">
        <f t="shared" si="0"/>
        <v>00</v>
      </c>
      <c r="E16" s="240" t="s">
        <v>222</v>
      </c>
      <c r="F16" s="144" t="s">
        <v>303</v>
      </c>
      <c r="G16" s="144"/>
      <c r="H16" s="144"/>
      <c r="I16" s="144"/>
      <c r="J16" s="144">
        <f t="shared" si="2"/>
        <v>5</v>
      </c>
      <c r="K16" s="144">
        <v>2</v>
      </c>
      <c r="L16" s="144">
        <v>3</v>
      </c>
      <c r="M16" s="144" t="s">
        <v>303</v>
      </c>
      <c r="N16" s="144"/>
      <c r="O16" s="237" t="s">
        <v>469</v>
      </c>
    </row>
    <row r="17" spans="2:15" ht="31.5" x14ac:dyDescent="0.25">
      <c r="B17" s="124" t="s">
        <v>142</v>
      </c>
      <c r="C17" s="244" t="s">
        <v>93</v>
      </c>
      <c r="D17" s="239" t="str">
        <f t="shared" si="0"/>
        <v>00</v>
      </c>
      <c r="E17" s="240" t="s">
        <v>222</v>
      </c>
      <c r="F17" s="144" t="s">
        <v>303</v>
      </c>
      <c r="G17" s="144" t="s">
        <v>303</v>
      </c>
      <c r="H17" s="144"/>
      <c r="I17" s="144"/>
      <c r="J17" s="144">
        <f t="shared" si="2"/>
        <v>5</v>
      </c>
      <c r="K17" s="144">
        <v>1</v>
      </c>
      <c r="L17" s="144">
        <v>4</v>
      </c>
      <c r="M17" s="144" t="s">
        <v>303</v>
      </c>
      <c r="N17" s="144"/>
      <c r="O17" s="237" t="s">
        <v>469</v>
      </c>
    </row>
    <row r="18" spans="2:15" ht="31.5" x14ac:dyDescent="0.25">
      <c r="B18" s="341" t="s">
        <v>174</v>
      </c>
      <c r="C18" s="334" t="s">
        <v>44</v>
      </c>
      <c r="D18" s="239" t="str">
        <f t="shared" si="0"/>
        <v>00</v>
      </c>
      <c r="E18" s="240" t="s">
        <v>222</v>
      </c>
      <c r="F18" s="144" t="s">
        <v>303</v>
      </c>
      <c r="G18" s="144"/>
      <c r="H18" s="144"/>
      <c r="I18" s="144"/>
      <c r="J18" s="144">
        <v>5</v>
      </c>
      <c r="K18" s="144">
        <v>2</v>
      </c>
      <c r="L18" s="144">
        <v>3</v>
      </c>
      <c r="M18" s="144" t="s">
        <v>303</v>
      </c>
      <c r="N18" s="144"/>
      <c r="O18" s="237" t="s">
        <v>469</v>
      </c>
    </row>
    <row r="19" spans="2:15" ht="113.25" customHeight="1" x14ac:dyDescent="0.25">
      <c r="B19" s="341"/>
      <c r="C19" s="334"/>
      <c r="D19" s="239" t="str">
        <f t="shared" si="0"/>
        <v>01</v>
      </c>
      <c r="E19" s="241" t="s">
        <v>109</v>
      </c>
      <c r="F19" s="144" t="s">
        <v>303</v>
      </c>
      <c r="G19" s="144"/>
      <c r="H19" s="144"/>
      <c r="I19" s="144"/>
      <c r="J19" s="144">
        <v>5</v>
      </c>
      <c r="K19" s="144">
        <v>2</v>
      </c>
      <c r="L19" s="144">
        <v>3</v>
      </c>
      <c r="M19" s="144" t="s">
        <v>303</v>
      </c>
      <c r="N19" s="144"/>
      <c r="O19" s="237" t="s">
        <v>468</v>
      </c>
    </row>
    <row r="20" spans="2:15" ht="33.75" customHeight="1" x14ac:dyDescent="0.25">
      <c r="B20" s="341"/>
      <c r="C20" s="334"/>
      <c r="D20" s="245" t="s">
        <v>14</v>
      </c>
      <c r="E20" s="244" t="s">
        <v>111</v>
      </c>
      <c r="F20" s="144" t="s">
        <v>303</v>
      </c>
      <c r="G20" s="144"/>
      <c r="H20" s="144" t="s">
        <v>303</v>
      </c>
      <c r="I20" s="144"/>
      <c r="J20" s="144">
        <f t="shared" si="2"/>
        <v>10</v>
      </c>
      <c r="K20" s="144">
        <v>9</v>
      </c>
      <c r="L20" s="144">
        <v>1</v>
      </c>
      <c r="M20" s="144" t="s">
        <v>303</v>
      </c>
      <c r="N20" s="144"/>
      <c r="O20" s="237" t="s">
        <v>467</v>
      </c>
    </row>
    <row r="21" spans="2:15" ht="78.75" customHeight="1" x14ac:dyDescent="0.25">
      <c r="B21" s="341"/>
      <c r="C21" s="334"/>
      <c r="D21" s="243" t="str">
        <f t="shared" si="0"/>
        <v>03</v>
      </c>
      <c r="E21" s="244" t="s">
        <v>112</v>
      </c>
      <c r="F21" s="144" t="s">
        <v>303</v>
      </c>
      <c r="G21" s="144"/>
      <c r="H21" s="144"/>
      <c r="I21" s="144"/>
      <c r="J21" s="144">
        <f t="shared" si="2"/>
        <v>5</v>
      </c>
      <c r="K21" s="144">
        <v>3</v>
      </c>
      <c r="L21" s="144">
        <v>2</v>
      </c>
      <c r="M21" s="144" t="s">
        <v>303</v>
      </c>
      <c r="N21" s="144"/>
      <c r="O21" s="237" t="s">
        <v>470</v>
      </c>
    </row>
    <row r="22" spans="2:15" s="140" customFormat="1" ht="80.25" customHeight="1" x14ac:dyDescent="0.25">
      <c r="B22" s="124" t="s">
        <v>139</v>
      </c>
      <c r="C22" s="244" t="s">
        <v>40</v>
      </c>
      <c r="D22" s="239" t="str">
        <f t="shared" si="0"/>
        <v>00</v>
      </c>
      <c r="E22" s="242" t="s">
        <v>222</v>
      </c>
      <c r="F22" s="142" t="s">
        <v>303</v>
      </c>
      <c r="G22" s="142"/>
      <c r="H22" s="142"/>
      <c r="I22" s="142"/>
      <c r="J22" s="142">
        <f t="shared" si="2"/>
        <v>3</v>
      </c>
      <c r="K22" s="142">
        <v>1</v>
      </c>
      <c r="L22" s="142">
        <v>2</v>
      </c>
      <c r="M22" s="142" t="s">
        <v>303</v>
      </c>
      <c r="N22" s="142"/>
      <c r="O22" s="237" t="s">
        <v>470</v>
      </c>
    </row>
    <row r="23" spans="2:15" ht="33.75" customHeight="1" x14ac:dyDescent="0.25">
      <c r="B23" s="341" t="s">
        <v>182</v>
      </c>
      <c r="C23" s="334" t="s">
        <v>19</v>
      </c>
      <c r="D23" s="239" t="str">
        <f t="shared" si="0"/>
        <v>01</v>
      </c>
      <c r="E23" s="244" t="s">
        <v>260</v>
      </c>
      <c r="F23" s="144" t="s">
        <v>303</v>
      </c>
      <c r="G23" s="144"/>
      <c r="H23" s="144" t="s">
        <v>303</v>
      </c>
      <c r="I23" s="144"/>
      <c r="J23" s="144">
        <v>20</v>
      </c>
      <c r="K23" s="144">
        <v>10</v>
      </c>
      <c r="L23" s="144">
        <v>10</v>
      </c>
      <c r="M23" s="144" t="s">
        <v>303</v>
      </c>
      <c r="N23" s="144"/>
      <c r="O23" s="237" t="s">
        <v>471</v>
      </c>
    </row>
    <row r="24" spans="2:15" ht="46.5" customHeight="1" x14ac:dyDescent="0.25">
      <c r="B24" s="341"/>
      <c r="C24" s="334"/>
      <c r="D24" s="239" t="str">
        <f t="shared" si="0"/>
        <v>02</v>
      </c>
      <c r="E24" s="244" t="s">
        <v>117</v>
      </c>
      <c r="F24" s="144" t="s">
        <v>303</v>
      </c>
      <c r="G24" s="144"/>
      <c r="H24" s="144" t="s">
        <v>303</v>
      </c>
      <c r="I24" s="144"/>
      <c r="J24" s="144">
        <v>20</v>
      </c>
      <c r="K24" s="144">
        <v>10</v>
      </c>
      <c r="L24" s="144">
        <v>10</v>
      </c>
      <c r="M24" s="144" t="s">
        <v>303</v>
      </c>
      <c r="N24" s="144"/>
      <c r="O24" s="237" t="s">
        <v>472</v>
      </c>
    </row>
    <row r="25" spans="2:15" ht="31.5" x14ac:dyDescent="0.25">
      <c r="B25" s="341"/>
      <c r="C25" s="334"/>
      <c r="D25" s="239" t="str">
        <f t="shared" si="0"/>
        <v>03</v>
      </c>
      <c r="E25" s="244" t="s">
        <v>41</v>
      </c>
      <c r="F25" s="144" t="s">
        <v>303</v>
      </c>
      <c r="G25" s="144"/>
      <c r="H25" s="144" t="s">
        <v>303</v>
      </c>
      <c r="I25" s="144"/>
      <c r="J25" s="144">
        <v>20</v>
      </c>
      <c r="K25" s="144">
        <v>10</v>
      </c>
      <c r="L25" s="144">
        <v>10</v>
      </c>
      <c r="M25" s="144" t="s">
        <v>303</v>
      </c>
      <c r="N25" s="144"/>
      <c r="O25" s="237" t="s">
        <v>471</v>
      </c>
    </row>
    <row r="26" spans="2:15" ht="31.5" x14ac:dyDescent="0.25">
      <c r="B26" s="341"/>
      <c r="C26" s="334"/>
      <c r="D26" s="239" t="str">
        <f t="shared" si="0"/>
        <v>04</v>
      </c>
      <c r="E26" s="244" t="s">
        <v>261</v>
      </c>
      <c r="F26" s="144" t="s">
        <v>303</v>
      </c>
      <c r="G26" s="144"/>
      <c r="H26" s="144" t="s">
        <v>303</v>
      </c>
      <c r="I26" s="144"/>
      <c r="J26" s="144">
        <v>20</v>
      </c>
      <c r="K26" s="144">
        <v>10</v>
      </c>
      <c r="L26" s="144">
        <v>10</v>
      </c>
      <c r="M26" s="144" t="s">
        <v>303</v>
      </c>
      <c r="N26" s="144"/>
      <c r="O26" s="237" t="s">
        <v>471</v>
      </c>
    </row>
    <row r="27" spans="2:15" s="140" customFormat="1" ht="33.75" customHeight="1" x14ac:dyDescent="0.25">
      <c r="B27" s="124" t="s">
        <v>137</v>
      </c>
      <c r="C27" s="244" t="s">
        <v>436</v>
      </c>
      <c r="D27" s="239" t="str">
        <f t="shared" si="0"/>
        <v>00</v>
      </c>
      <c r="E27" s="242" t="s">
        <v>222</v>
      </c>
      <c r="F27" s="142" t="s">
        <v>303</v>
      </c>
      <c r="G27" s="142" t="s">
        <v>303</v>
      </c>
      <c r="H27" s="142"/>
      <c r="I27" s="142"/>
      <c r="J27" s="142">
        <v>4</v>
      </c>
      <c r="K27" s="142">
        <v>1</v>
      </c>
      <c r="L27" s="142">
        <v>3</v>
      </c>
      <c r="M27" s="142" t="s">
        <v>303</v>
      </c>
      <c r="N27" s="142"/>
      <c r="O27" s="237" t="s">
        <v>467</v>
      </c>
    </row>
    <row r="28" spans="2:15" s="140" customFormat="1" ht="53.25" customHeight="1" x14ac:dyDescent="0.25">
      <c r="B28" s="227" t="s">
        <v>410</v>
      </c>
      <c r="C28" s="244" t="s">
        <v>411</v>
      </c>
      <c r="D28" s="246" t="s">
        <v>13</v>
      </c>
      <c r="E28" s="242" t="s">
        <v>412</v>
      </c>
      <c r="F28" s="142" t="s">
        <v>303</v>
      </c>
      <c r="G28" s="142"/>
      <c r="H28" s="142"/>
      <c r="I28" s="142"/>
      <c r="J28" s="144">
        <f t="shared" ref="J28" si="3">IF(AND(K28="",L28=""),"",SUM(K28+L28))</f>
        <v>5</v>
      </c>
      <c r="K28" s="144">
        <v>3</v>
      </c>
      <c r="L28" s="144">
        <v>2</v>
      </c>
      <c r="M28" s="144" t="s">
        <v>303</v>
      </c>
      <c r="N28" s="142"/>
      <c r="O28" s="237" t="s">
        <v>467</v>
      </c>
    </row>
    <row r="29" spans="2:15" ht="78.75" customHeight="1" x14ac:dyDescent="0.25">
      <c r="B29" s="344" t="s">
        <v>191</v>
      </c>
      <c r="C29" s="345" t="s">
        <v>192</v>
      </c>
      <c r="D29" s="243" t="str">
        <f>"0"&amp;IF(E29="","0",IF(B29="",D27+1,1))</f>
        <v>01</v>
      </c>
      <c r="E29" s="244" t="s">
        <v>113</v>
      </c>
      <c r="F29" s="144" t="s">
        <v>303</v>
      </c>
      <c r="G29" s="144"/>
      <c r="H29" s="144"/>
      <c r="I29" s="144"/>
      <c r="J29" s="144">
        <f t="shared" ref="J29:J38" si="4">IF(AND(K29="",L29=""),"",SUM(K29+L29))</f>
        <v>5</v>
      </c>
      <c r="K29" s="144">
        <v>3</v>
      </c>
      <c r="L29" s="144">
        <v>2</v>
      </c>
      <c r="M29" s="144" t="s">
        <v>303</v>
      </c>
      <c r="N29" s="144"/>
      <c r="O29" s="237" t="s">
        <v>466</v>
      </c>
    </row>
    <row r="30" spans="2:15" ht="47.25" x14ac:dyDescent="0.25">
      <c r="B30" s="344"/>
      <c r="C30" s="345"/>
      <c r="D30" s="243" t="str">
        <f t="shared" si="0"/>
        <v>02</v>
      </c>
      <c r="E30" s="244" t="s">
        <v>114</v>
      </c>
      <c r="F30" s="144" t="s">
        <v>303</v>
      </c>
      <c r="G30" s="144"/>
      <c r="H30" s="144"/>
      <c r="I30" s="144"/>
      <c r="J30" s="144">
        <f t="shared" si="4"/>
        <v>5</v>
      </c>
      <c r="K30" s="144">
        <v>3</v>
      </c>
      <c r="L30" s="144">
        <v>2</v>
      </c>
      <c r="M30" s="144" t="s">
        <v>303</v>
      </c>
      <c r="N30" s="144"/>
      <c r="O30" s="237" t="s">
        <v>466</v>
      </c>
    </row>
    <row r="31" spans="2:15" s="140" customFormat="1" ht="42.75" customHeight="1" x14ac:dyDescent="0.25">
      <c r="B31" s="124" t="s">
        <v>135</v>
      </c>
      <c r="C31" s="244" t="s">
        <v>22</v>
      </c>
      <c r="D31" s="239" t="str">
        <f t="shared" si="0"/>
        <v>00</v>
      </c>
      <c r="E31" s="240" t="s">
        <v>222</v>
      </c>
      <c r="F31" s="142" t="s">
        <v>303</v>
      </c>
      <c r="G31" s="142"/>
      <c r="H31" s="142"/>
      <c r="I31" s="142"/>
      <c r="J31" s="142">
        <f t="shared" si="4"/>
        <v>4</v>
      </c>
      <c r="K31" s="142">
        <v>1</v>
      </c>
      <c r="L31" s="142">
        <v>3</v>
      </c>
      <c r="M31" s="142" t="s">
        <v>303</v>
      </c>
      <c r="N31" s="142"/>
      <c r="O31" s="237" t="s">
        <v>467</v>
      </c>
    </row>
    <row r="32" spans="2:15" ht="105.75" customHeight="1" x14ac:dyDescent="0.25">
      <c r="B32" s="335" t="s">
        <v>176</v>
      </c>
      <c r="C32" s="338" t="s">
        <v>177</v>
      </c>
      <c r="D32" s="239" t="str">
        <f t="shared" si="0"/>
        <v>01</v>
      </c>
      <c r="E32" s="241" t="s">
        <v>272</v>
      </c>
      <c r="F32" s="144" t="s">
        <v>303</v>
      </c>
      <c r="G32" s="144"/>
      <c r="H32" s="144"/>
      <c r="I32" s="144"/>
      <c r="J32" s="144">
        <f t="shared" si="4"/>
        <v>5</v>
      </c>
      <c r="K32" s="144">
        <v>1</v>
      </c>
      <c r="L32" s="144">
        <v>4</v>
      </c>
      <c r="M32" s="144"/>
      <c r="N32" s="144" t="s">
        <v>303</v>
      </c>
      <c r="O32" s="237" t="s">
        <v>468</v>
      </c>
    </row>
    <row r="33" spans="2:15" ht="105.75" customHeight="1" x14ac:dyDescent="0.25">
      <c r="B33" s="336"/>
      <c r="C33" s="339"/>
      <c r="D33" s="239" t="str">
        <f t="shared" si="0"/>
        <v>02</v>
      </c>
      <c r="E33" s="244" t="s">
        <v>701</v>
      </c>
      <c r="F33" s="144" t="s">
        <v>303</v>
      </c>
      <c r="G33" s="144"/>
      <c r="H33" s="144"/>
      <c r="I33" s="144"/>
      <c r="J33" s="144">
        <f t="shared" si="4"/>
        <v>5</v>
      </c>
      <c r="K33" s="144">
        <v>1</v>
      </c>
      <c r="L33" s="144">
        <v>4</v>
      </c>
      <c r="M33" s="144"/>
      <c r="N33" s="144" t="s">
        <v>303</v>
      </c>
      <c r="O33" s="237" t="s">
        <v>468</v>
      </c>
    </row>
    <row r="34" spans="2:15" ht="94.5" x14ac:dyDescent="0.25">
      <c r="B34" s="336"/>
      <c r="C34" s="339"/>
      <c r="D34" s="239" t="str">
        <f t="shared" si="0"/>
        <v>03</v>
      </c>
      <c r="E34" s="241" t="s">
        <v>464</v>
      </c>
      <c r="F34" s="144" t="s">
        <v>303</v>
      </c>
      <c r="G34" s="144"/>
      <c r="H34" s="144"/>
      <c r="I34" s="144"/>
      <c r="J34" s="144">
        <f t="shared" si="4"/>
        <v>5</v>
      </c>
      <c r="K34" s="144">
        <v>1</v>
      </c>
      <c r="L34" s="144">
        <v>4</v>
      </c>
      <c r="M34" s="144"/>
      <c r="N34" s="144" t="s">
        <v>303</v>
      </c>
      <c r="O34" s="237" t="s">
        <v>468</v>
      </c>
    </row>
    <row r="35" spans="2:15" ht="94.5" x14ac:dyDescent="0.25">
      <c r="B35" s="336"/>
      <c r="C35" s="339"/>
      <c r="D35" s="239" t="str">
        <f t="shared" si="0"/>
        <v>04</v>
      </c>
      <c r="E35" s="241" t="s">
        <v>463</v>
      </c>
      <c r="F35" s="144" t="s">
        <v>303</v>
      </c>
      <c r="G35" s="144"/>
      <c r="H35" s="144"/>
      <c r="I35" s="144"/>
      <c r="J35" s="144">
        <f t="shared" si="4"/>
        <v>5</v>
      </c>
      <c r="K35" s="144">
        <v>1</v>
      </c>
      <c r="L35" s="144">
        <v>4</v>
      </c>
      <c r="M35" s="144"/>
      <c r="N35" s="144" t="s">
        <v>303</v>
      </c>
      <c r="O35" s="237" t="s">
        <v>468</v>
      </c>
    </row>
    <row r="36" spans="2:15" ht="94.5" x14ac:dyDescent="0.25">
      <c r="B36" s="336"/>
      <c r="C36" s="339"/>
      <c r="D36" s="239" t="str">
        <f t="shared" si="0"/>
        <v>05</v>
      </c>
      <c r="E36" s="241" t="s">
        <v>703</v>
      </c>
      <c r="F36" s="144" t="s">
        <v>303</v>
      </c>
      <c r="G36" s="144"/>
      <c r="H36" s="144"/>
      <c r="I36" s="144"/>
      <c r="J36" s="144">
        <f t="shared" si="4"/>
        <v>5</v>
      </c>
      <c r="K36" s="144">
        <v>1</v>
      </c>
      <c r="L36" s="144">
        <v>4</v>
      </c>
      <c r="M36" s="144"/>
      <c r="N36" s="144" t="s">
        <v>303</v>
      </c>
      <c r="O36" s="237" t="s">
        <v>473</v>
      </c>
    </row>
    <row r="37" spans="2:15" ht="107.25" customHeight="1" x14ac:dyDescent="0.25">
      <c r="B37" s="336"/>
      <c r="C37" s="339"/>
      <c r="D37" s="239" t="str">
        <f t="shared" si="0"/>
        <v>06</v>
      </c>
      <c r="E37" s="241" t="s">
        <v>259</v>
      </c>
      <c r="F37" s="144" t="s">
        <v>303</v>
      </c>
      <c r="G37" s="144"/>
      <c r="H37" s="144"/>
      <c r="I37" s="144"/>
      <c r="J37" s="144">
        <f t="shared" si="4"/>
        <v>5</v>
      </c>
      <c r="K37" s="144">
        <v>1</v>
      </c>
      <c r="L37" s="144">
        <v>4</v>
      </c>
      <c r="M37" s="144"/>
      <c r="N37" s="144" t="s">
        <v>303</v>
      </c>
      <c r="O37" s="237" t="s">
        <v>468</v>
      </c>
    </row>
    <row r="38" spans="2:15" ht="108.75" customHeight="1" x14ac:dyDescent="0.25">
      <c r="B38" s="337"/>
      <c r="C38" s="340"/>
      <c r="D38" s="246" t="s">
        <v>414</v>
      </c>
      <c r="E38" s="242" t="s">
        <v>486</v>
      </c>
      <c r="F38" s="144" t="s">
        <v>303</v>
      </c>
      <c r="G38" s="144"/>
      <c r="H38" s="144"/>
      <c r="I38" s="144"/>
      <c r="J38" s="144">
        <f t="shared" si="4"/>
        <v>5</v>
      </c>
      <c r="K38" s="144">
        <v>1</v>
      </c>
      <c r="L38" s="144">
        <v>4</v>
      </c>
      <c r="M38" s="144"/>
      <c r="N38" s="144" t="s">
        <v>303</v>
      </c>
      <c r="O38" s="237" t="s">
        <v>468</v>
      </c>
    </row>
    <row r="39" spans="2:15" ht="31.5" x14ac:dyDescent="0.25">
      <c r="B39" s="124" t="s">
        <v>194</v>
      </c>
      <c r="C39" s="244" t="s">
        <v>42</v>
      </c>
      <c r="D39" s="239" t="str">
        <f>"0"&amp;IF(E39="","0",IF(B39="",D37+1,1))</f>
        <v>00</v>
      </c>
      <c r="E39" s="240" t="s">
        <v>222</v>
      </c>
      <c r="F39" s="144" t="s">
        <v>303</v>
      </c>
      <c r="G39" s="144"/>
      <c r="H39" s="144"/>
      <c r="I39" s="144"/>
      <c r="J39" s="144">
        <v>5</v>
      </c>
      <c r="K39" s="144">
        <v>3</v>
      </c>
      <c r="L39" s="144">
        <v>2</v>
      </c>
      <c r="M39" s="144" t="s">
        <v>303</v>
      </c>
      <c r="N39" s="144"/>
      <c r="O39" s="237" t="s">
        <v>471</v>
      </c>
    </row>
    <row r="40" spans="2:15" ht="53.25" customHeight="1" x14ac:dyDescent="0.25">
      <c r="B40" s="341" t="s">
        <v>189</v>
      </c>
      <c r="C40" s="334" t="s">
        <v>24</v>
      </c>
      <c r="D40" s="239" t="str">
        <f>"0"&amp;IF(E40="","0",IF(B40="",#REF!+1,1))</f>
        <v>01</v>
      </c>
      <c r="E40" s="247" t="s">
        <v>37</v>
      </c>
      <c r="F40" s="144" t="s">
        <v>303</v>
      </c>
      <c r="G40" s="144"/>
      <c r="H40" s="144"/>
      <c r="I40" s="144"/>
      <c r="J40" s="144">
        <v>5</v>
      </c>
      <c r="K40" s="144">
        <v>3</v>
      </c>
      <c r="L40" s="144">
        <v>2</v>
      </c>
      <c r="M40" s="144" t="s">
        <v>303</v>
      </c>
      <c r="N40" s="144"/>
      <c r="O40" s="237" t="s">
        <v>466</v>
      </c>
    </row>
    <row r="41" spans="2:15" ht="47.25" x14ac:dyDescent="0.25">
      <c r="B41" s="341"/>
      <c r="C41" s="334"/>
      <c r="D41" s="239" t="str">
        <f t="shared" si="0"/>
        <v>02</v>
      </c>
      <c r="E41" s="247" t="s">
        <v>38</v>
      </c>
      <c r="F41" s="144" t="s">
        <v>303</v>
      </c>
      <c r="G41" s="144"/>
      <c r="H41" s="144"/>
      <c r="I41" s="144"/>
      <c r="J41" s="144">
        <v>5</v>
      </c>
      <c r="K41" s="144">
        <v>3</v>
      </c>
      <c r="L41" s="144">
        <v>2</v>
      </c>
      <c r="M41" s="144" t="s">
        <v>303</v>
      </c>
      <c r="N41" s="144"/>
      <c r="O41" s="237" t="s">
        <v>466</v>
      </c>
    </row>
    <row r="42" spans="2:15" ht="31.5" x14ac:dyDescent="0.25">
      <c r="B42" s="124" t="s">
        <v>140</v>
      </c>
      <c r="C42" s="244" t="s">
        <v>26</v>
      </c>
      <c r="D42" s="239" t="str">
        <f t="shared" si="0"/>
        <v>00</v>
      </c>
      <c r="E42" s="240" t="s">
        <v>222</v>
      </c>
      <c r="F42" s="144" t="s">
        <v>303</v>
      </c>
      <c r="G42" s="144"/>
      <c r="H42" s="144"/>
      <c r="I42" s="144"/>
      <c r="J42" s="144">
        <f t="shared" ref="J42" si="5">IF(AND(K42="",L42=""),"",SUM(K42+L42))</f>
        <v>5</v>
      </c>
      <c r="K42" s="144">
        <v>2</v>
      </c>
      <c r="L42" s="144">
        <v>3</v>
      </c>
      <c r="M42" s="144" t="s">
        <v>303</v>
      </c>
      <c r="N42" s="144"/>
      <c r="O42" s="237" t="s">
        <v>467</v>
      </c>
    </row>
    <row r="43" spans="2:15" ht="23.25" customHeight="1" x14ac:dyDescent="0.25">
      <c r="B43" s="341" t="s">
        <v>195</v>
      </c>
      <c r="C43" s="343" t="s">
        <v>454</v>
      </c>
      <c r="D43" s="243" t="str">
        <f t="shared" si="0"/>
        <v>01</v>
      </c>
      <c r="E43" s="248" t="s">
        <v>421</v>
      </c>
      <c r="F43" s="144"/>
      <c r="G43" s="144"/>
      <c r="H43" s="144" t="s">
        <v>303</v>
      </c>
      <c r="I43" s="144"/>
      <c r="J43" s="144">
        <f t="shared" ref="J43" si="6">IF(AND(K43="",L43=""),"",SUM(K43+L43))</f>
        <v>5</v>
      </c>
      <c r="K43" s="144">
        <v>3</v>
      </c>
      <c r="L43" s="144">
        <v>2</v>
      </c>
      <c r="M43" s="144" t="s">
        <v>303</v>
      </c>
      <c r="N43" s="144"/>
      <c r="O43" s="238" t="s">
        <v>427</v>
      </c>
    </row>
    <row r="44" spans="2:15" ht="31.5" x14ac:dyDescent="0.25">
      <c r="B44" s="341"/>
      <c r="C44" s="343"/>
      <c r="D44" s="243" t="str">
        <f t="shared" si="0"/>
        <v>02</v>
      </c>
      <c r="E44" s="247" t="s">
        <v>262</v>
      </c>
      <c r="F44" s="144"/>
      <c r="G44" s="144"/>
      <c r="H44" s="144" t="s">
        <v>303</v>
      </c>
      <c r="I44" s="144"/>
      <c r="J44" s="144">
        <v>50</v>
      </c>
      <c r="K44" s="144">
        <v>25</v>
      </c>
      <c r="L44" s="144">
        <v>25</v>
      </c>
      <c r="M44" s="144" t="s">
        <v>303</v>
      </c>
      <c r="N44" s="144"/>
      <c r="O44" s="237" t="s">
        <v>471</v>
      </c>
    </row>
    <row r="45" spans="2:15" ht="47.25" x14ac:dyDescent="0.25">
      <c r="B45" s="124" t="s">
        <v>196</v>
      </c>
      <c r="C45" s="244" t="s">
        <v>184</v>
      </c>
      <c r="D45" s="239" t="str">
        <f>"0"&amp;IF(E45="","0",IF(B45="",#REF!+1,1))</f>
        <v>00</v>
      </c>
      <c r="E45" s="240" t="s">
        <v>222</v>
      </c>
      <c r="F45" s="144" t="s">
        <v>303</v>
      </c>
      <c r="G45" s="144"/>
      <c r="H45" s="144"/>
      <c r="I45" s="144"/>
      <c r="J45" s="144">
        <f t="shared" si="2"/>
        <v>5</v>
      </c>
      <c r="K45" s="144">
        <v>3</v>
      </c>
      <c r="L45" s="144">
        <v>2</v>
      </c>
      <c r="M45" s="144" t="s">
        <v>303</v>
      </c>
      <c r="N45" s="144"/>
      <c r="O45" s="237" t="s">
        <v>426</v>
      </c>
    </row>
    <row r="46" spans="2:15" s="140" customFormat="1" ht="56.25" customHeight="1" x14ac:dyDescent="0.25">
      <c r="B46" s="341" t="s">
        <v>133</v>
      </c>
      <c r="C46" s="334" t="s">
        <v>16</v>
      </c>
      <c r="D46" s="239" t="str">
        <f t="shared" si="0"/>
        <v>01</v>
      </c>
      <c r="E46" s="240" t="s">
        <v>233</v>
      </c>
      <c r="F46" s="142" t="s">
        <v>303</v>
      </c>
      <c r="G46" s="142"/>
      <c r="H46" s="142"/>
      <c r="I46" s="142"/>
      <c r="J46" s="142">
        <f t="shared" si="2"/>
        <v>4</v>
      </c>
      <c r="K46" s="142">
        <v>1</v>
      </c>
      <c r="L46" s="142">
        <v>3</v>
      </c>
      <c r="M46" s="142" t="s">
        <v>303</v>
      </c>
      <c r="N46" s="142"/>
      <c r="O46" s="237" t="s">
        <v>474</v>
      </c>
    </row>
    <row r="47" spans="2:15" s="140" customFormat="1" ht="63" customHeight="1" x14ac:dyDescent="0.25">
      <c r="B47" s="341"/>
      <c r="C47" s="334"/>
      <c r="D47" s="239" t="str">
        <f t="shared" si="0"/>
        <v>02</v>
      </c>
      <c r="E47" s="240" t="s">
        <v>88</v>
      </c>
      <c r="F47" s="142" t="s">
        <v>303</v>
      </c>
      <c r="G47" s="142"/>
      <c r="H47" s="142"/>
      <c r="I47" s="142"/>
      <c r="J47" s="142">
        <f t="shared" si="2"/>
        <v>4</v>
      </c>
      <c r="K47" s="142">
        <v>1</v>
      </c>
      <c r="L47" s="142">
        <v>3</v>
      </c>
      <c r="M47" s="142" t="s">
        <v>303</v>
      </c>
      <c r="N47" s="142"/>
      <c r="O47" s="237" t="s">
        <v>474</v>
      </c>
    </row>
    <row r="48" spans="2:15" ht="45" customHeight="1" x14ac:dyDescent="0.25">
      <c r="B48" s="341" t="s">
        <v>149</v>
      </c>
      <c r="C48" s="342" t="s">
        <v>18</v>
      </c>
      <c r="D48" s="239" t="str">
        <f>"0"&amp;IF(E48="","0",IF(B48="",#REF!+1,1))</f>
        <v>01</v>
      </c>
      <c r="E48" s="240" t="s">
        <v>98</v>
      </c>
      <c r="F48" s="144" t="s">
        <v>303</v>
      </c>
      <c r="G48" s="144"/>
      <c r="H48" s="144"/>
      <c r="I48" s="144"/>
      <c r="J48" s="144">
        <v>10</v>
      </c>
      <c r="K48" s="144">
        <v>5</v>
      </c>
      <c r="L48" s="144">
        <v>5</v>
      </c>
      <c r="M48" s="144"/>
      <c r="N48" s="144" t="s">
        <v>303</v>
      </c>
      <c r="O48" s="237" t="s">
        <v>483</v>
      </c>
    </row>
    <row r="49" spans="2:15" ht="47.25" x14ac:dyDescent="0.25">
      <c r="B49" s="341"/>
      <c r="C49" s="342"/>
      <c r="D49" s="239" t="str">
        <f t="shared" si="0"/>
        <v>02</v>
      </c>
      <c r="E49" s="240" t="s">
        <v>72</v>
      </c>
      <c r="F49" s="144" t="s">
        <v>303</v>
      </c>
      <c r="G49" s="144"/>
      <c r="H49" s="144"/>
      <c r="I49" s="144"/>
      <c r="J49" s="144">
        <f t="shared" si="2"/>
        <v>3</v>
      </c>
      <c r="K49" s="144">
        <v>1</v>
      </c>
      <c r="L49" s="144">
        <v>2</v>
      </c>
      <c r="M49" s="144" t="s">
        <v>303</v>
      </c>
      <c r="N49" s="144"/>
      <c r="O49" s="237" t="s">
        <v>474</v>
      </c>
    </row>
    <row r="50" spans="2:15" ht="47.25" x14ac:dyDescent="0.25">
      <c r="B50" s="341"/>
      <c r="C50" s="342"/>
      <c r="D50" s="239" t="str">
        <f t="shared" si="0"/>
        <v>03</v>
      </c>
      <c r="E50" s="240" t="s">
        <v>234</v>
      </c>
      <c r="F50" s="144" t="s">
        <v>303</v>
      </c>
      <c r="G50" s="144"/>
      <c r="H50" s="144"/>
      <c r="I50" s="144"/>
      <c r="J50" s="144">
        <f t="shared" si="2"/>
        <v>3</v>
      </c>
      <c r="K50" s="144">
        <v>1</v>
      </c>
      <c r="L50" s="144">
        <v>2</v>
      </c>
      <c r="M50" s="144" t="s">
        <v>303</v>
      </c>
      <c r="N50" s="144"/>
      <c r="O50" s="237" t="s">
        <v>474</v>
      </c>
    </row>
    <row r="51" spans="2:15" ht="47.25" x14ac:dyDescent="0.25">
      <c r="B51" s="341"/>
      <c r="C51" s="342"/>
      <c r="D51" s="239" t="str">
        <f t="shared" si="0"/>
        <v>04</v>
      </c>
      <c r="E51" s="240" t="s">
        <v>235</v>
      </c>
      <c r="F51" s="144" t="s">
        <v>303</v>
      </c>
      <c r="G51" s="144"/>
      <c r="H51" s="144"/>
      <c r="I51" s="144"/>
      <c r="J51" s="144">
        <f t="shared" si="2"/>
        <v>3</v>
      </c>
      <c r="K51" s="144">
        <v>1</v>
      </c>
      <c r="L51" s="144">
        <v>2</v>
      </c>
      <c r="M51" s="144" t="s">
        <v>303</v>
      </c>
      <c r="N51" s="144"/>
      <c r="O51" s="237" t="s">
        <v>474</v>
      </c>
    </row>
    <row r="52" spans="2:15" ht="47.25" x14ac:dyDescent="0.25">
      <c r="B52" s="341"/>
      <c r="C52" s="342"/>
      <c r="D52" s="239" t="str">
        <f t="shared" si="0"/>
        <v>05</v>
      </c>
      <c r="E52" s="240" t="s">
        <v>61</v>
      </c>
      <c r="F52" s="144" t="s">
        <v>303</v>
      </c>
      <c r="G52" s="144"/>
      <c r="H52" s="144"/>
      <c r="I52" s="144"/>
      <c r="J52" s="144">
        <v>5</v>
      </c>
      <c r="K52" s="144">
        <v>2</v>
      </c>
      <c r="L52" s="144">
        <v>3</v>
      </c>
      <c r="M52" s="144" t="s">
        <v>303</v>
      </c>
      <c r="N52" s="144"/>
      <c r="O52" s="237" t="s">
        <v>474</v>
      </c>
    </row>
    <row r="53" spans="2:15" ht="62.25" customHeight="1" x14ac:dyDescent="0.25">
      <c r="B53" s="341"/>
      <c r="C53" s="342"/>
      <c r="D53" s="239" t="str">
        <f t="shared" si="0"/>
        <v>06</v>
      </c>
      <c r="E53" s="240" t="s">
        <v>702</v>
      </c>
      <c r="F53" s="144" t="s">
        <v>303</v>
      </c>
      <c r="G53" s="144"/>
      <c r="H53" s="144"/>
      <c r="I53" s="144"/>
      <c r="J53" s="144">
        <v>10</v>
      </c>
      <c r="K53" s="144">
        <v>5</v>
      </c>
      <c r="L53" s="144">
        <v>5</v>
      </c>
      <c r="M53" s="144" t="s">
        <v>303</v>
      </c>
      <c r="N53" s="144"/>
      <c r="O53" s="237" t="s">
        <v>484</v>
      </c>
    </row>
    <row r="54" spans="2:15" ht="47.25" x14ac:dyDescent="0.25">
      <c r="B54" s="341"/>
      <c r="C54" s="342"/>
      <c r="D54" s="239" t="str">
        <f t="shared" si="0"/>
        <v>07</v>
      </c>
      <c r="E54" s="240" t="s">
        <v>60</v>
      </c>
      <c r="F54" s="144" t="s">
        <v>303</v>
      </c>
      <c r="G54" s="144"/>
      <c r="H54" s="144"/>
      <c r="I54" s="144"/>
      <c r="J54" s="144">
        <v>5</v>
      </c>
      <c r="K54" s="144">
        <v>2</v>
      </c>
      <c r="L54" s="144">
        <v>3</v>
      </c>
      <c r="M54" s="144" t="s">
        <v>303</v>
      </c>
      <c r="N54" s="144"/>
      <c r="O54" s="237" t="s">
        <v>474</v>
      </c>
    </row>
    <row r="55" spans="2:15" ht="71.25" customHeight="1" x14ac:dyDescent="0.25">
      <c r="B55" s="341"/>
      <c r="C55" s="342"/>
      <c r="D55" s="239" t="str">
        <f t="shared" si="0"/>
        <v>08</v>
      </c>
      <c r="E55" s="240" t="s">
        <v>428</v>
      </c>
      <c r="F55" s="144" t="s">
        <v>303</v>
      </c>
      <c r="G55" s="144"/>
      <c r="H55" s="144"/>
      <c r="I55" s="144"/>
      <c r="J55" s="144">
        <v>10</v>
      </c>
      <c r="K55" s="144">
        <v>5</v>
      </c>
      <c r="L55" s="144">
        <v>5</v>
      </c>
      <c r="M55" s="144" t="s">
        <v>303</v>
      </c>
      <c r="N55" s="144"/>
      <c r="O55" s="237" t="s">
        <v>484</v>
      </c>
    </row>
    <row r="56" spans="2:15" ht="47.25" x14ac:dyDescent="0.25">
      <c r="B56" s="341"/>
      <c r="C56" s="342"/>
      <c r="D56" s="239" t="str">
        <f t="shared" si="0"/>
        <v>09</v>
      </c>
      <c r="E56" s="240" t="s">
        <v>254</v>
      </c>
      <c r="F56" s="144" t="s">
        <v>303</v>
      </c>
      <c r="G56" s="144"/>
      <c r="H56" s="144"/>
      <c r="I56" s="144"/>
      <c r="J56" s="144">
        <v>5</v>
      </c>
      <c r="K56" s="144">
        <v>2</v>
      </c>
      <c r="L56" s="144">
        <v>3</v>
      </c>
      <c r="M56" s="144" t="s">
        <v>303</v>
      </c>
      <c r="N56" s="144"/>
      <c r="O56" s="237" t="s">
        <v>474</v>
      </c>
    </row>
    <row r="57" spans="2:15" ht="47.25" x14ac:dyDescent="0.25">
      <c r="B57" s="341"/>
      <c r="C57" s="342"/>
      <c r="D57" s="239" t="str">
        <f t="shared" si="0"/>
        <v>010</v>
      </c>
      <c r="E57" s="240" t="s">
        <v>255</v>
      </c>
      <c r="F57" s="144" t="s">
        <v>303</v>
      </c>
      <c r="G57" s="144"/>
      <c r="H57" s="144"/>
      <c r="I57" s="144"/>
      <c r="J57" s="144">
        <v>5</v>
      </c>
      <c r="K57" s="144">
        <v>2</v>
      </c>
      <c r="L57" s="144">
        <v>3</v>
      </c>
      <c r="M57" s="144" t="s">
        <v>303</v>
      </c>
      <c r="N57" s="144"/>
      <c r="O57" s="237" t="s">
        <v>474</v>
      </c>
    </row>
    <row r="58" spans="2:15" ht="47.25" x14ac:dyDescent="0.25">
      <c r="B58" s="124" t="s">
        <v>144</v>
      </c>
      <c r="C58" s="244" t="s">
        <v>143</v>
      </c>
      <c r="D58" s="239" t="str">
        <f t="shared" si="0"/>
        <v>01</v>
      </c>
      <c r="E58" s="240" t="s">
        <v>83</v>
      </c>
      <c r="F58" s="144" t="s">
        <v>303</v>
      </c>
      <c r="G58" s="144"/>
      <c r="H58" s="144"/>
      <c r="I58" s="144"/>
      <c r="J58" s="144">
        <v>5</v>
      </c>
      <c r="K58" s="144">
        <v>2</v>
      </c>
      <c r="L58" s="144">
        <v>3</v>
      </c>
      <c r="M58" s="144" t="s">
        <v>303</v>
      </c>
      <c r="N58" s="144"/>
      <c r="O58" s="237" t="s">
        <v>474</v>
      </c>
    </row>
    <row r="59" spans="2:15" ht="85.5" customHeight="1" x14ac:dyDescent="0.25">
      <c r="B59" s="341" t="s">
        <v>190</v>
      </c>
      <c r="C59" s="342" t="s">
        <v>455</v>
      </c>
      <c r="D59" s="243" t="str">
        <f t="shared" si="0"/>
        <v>01</v>
      </c>
      <c r="E59" s="247" t="s">
        <v>33</v>
      </c>
      <c r="F59" s="144" t="s">
        <v>303</v>
      </c>
      <c r="G59" s="144"/>
      <c r="H59" s="144"/>
      <c r="I59" s="144"/>
      <c r="J59" s="144">
        <f t="shared" ref="J59:J66" si="7">IF(AND(K59="",L59=""),"",SUM(K59+L59))</f>
        <v>3</v>
      </c>
      <c r="K59" s="144">
        <v>1</v>
      </c>
      <c r="L59" s="144">
        <v>2</v>
      </c>
      <c r="M59" s="144" t="s">
        <v>303</v>
      </c>
      <c r="N59" s="144"/>
      <c r="O59" s="237" t="s">
        <v>426</v>
      </c>
    </row>
    <row r="60" spans="2:15" ht="15.75" x14ac:dyDescent="0.25">
      <c r="B60" s="341"/>
      <c r="C60" s="342"/>
      <c r="D60" s="243" t="str">
        <f t="shared" si="0"/>
        <v>02</v>
      </c>
      <c r="E60" s="247" t="s">
        <v>50</v>
      </c>
      <c r="F60" s="144" t="s">
        <v>303</v>
      </c>
      <c r="G60" s="144"/>
      <c r="H60" s="144"/>
      <c r="I60" s="144"/>
      <c r="J60" s="144">
        <f t="shared" si="7"/>
        <v>5</v>
      </c>
      <c r="K60" s="144">
        <v>2</v>
      </c>
      <c r="L60" s="144">
        <v>3</v>
      </c>
      <c r="M60" s="144" t="s">
        <v>303</v>
      </c>
      <c r="N60" s="144"/>
      <c r="O60" s="238" t="s">
        <v>427</v>
      </c>
    </row>
    <row r="61" spans="2:15" ht="49.5" customHeight="1" x14ac:dyDescent="0.25">
      <c r="B61" s="341"/>
      <c r="C61" s="342"/>
      <c r="D61" s="245" t="s">
        <v>129</v>
      </c>
      <c r="E61" s="247" t="s">
        <v>118</v>
      </c>
      <c r="F61" s="144" t="s">
        <v>303</v>
      </c>
      <c r="G61" s="144"/>
      <c r="H61" s="144" t="s">
        <v>303</v>
      </c>
      <c r="I61" s="144"/>
      <c r="J61" s="144">
        <f t="shared" si="7"/>
        <v>5</v>
      </c>
      <c r="K61" s="144">
        <v>3</v>
      </c>
      <c r="L61" s="144">
        <v>2</v>
      </c>
      <c r="M61" s="144" t="s">
        <v>303</v>
      </c>
      <c r="N61" s="144"/>
      <c r="O61" s="237" t="s">
        <v>475</v>
      </c>
    </row>
    <row r="62" spans="2:15" ht="15.75" x14ac:dyDescent="0.25">
      <c r="B62" s="341"/>
      <c r="C62" s="342"/>
      <c r="D62" s="243" t="str">
        <f t="shared" ref="D62:D121" si="8">"0"&amp;IF(E62="","0",IF(B62="",D61+1,1))</f>
        <v>04</v>
      </c>
      <c r="E62" s="247" t="s">
        <v>34</v>
      </c>
      <c r="F62" s="144" t="s">
        <v>303</v>
      </c>
      <c r="G62" s="144"/>
      <c r="H62" s="144"/>
      <c r="I62" s="144"/>
      <c r="J62" s="144">
        <f t="shared" si="7"/>
        <v>5</v>
      </c>
      <c r="K62" s="144">
        <v>3</v>
      </c>
      <c r="L62" s="144">
        <v>2</v>
      </c>
      <c r="M62" s="144" t="s">
        <v>303</v>
      </c>
      <c r="N62" s="144"/>
      <c r="O62" s="238" t="s">
        <v>427</v>
      </c>
    </row>
    <row r="63" spans="2:15" ht="60.75" customHeight="1" x14ac:dyDescent="0.25">
      <c r="B63" s="341"/>
      <c r="C63" s="342"/>
      <c r="D63" s="243" t="str">
        <f t="shared" si="8"/>
        <v>05</v>
      </c>
      <c r="E63" s="247" t="s">
        <v>27</v>
      </c>
      <c r="F63" s="144" t="s">
        <v>303</v>
      </c>
      <c r="G63" s="144"/>
      <c r="H63" s="144"/>
      <c r="I63" s="144"/>
      <c r="J63" s="144">
        <f t="shared" si="7"/>
        <v>3</v>
      </c>
      <c r="K63" s="144">
        <v>2</v>
      </c>
      <c r="L63" s="144">
        <v>1</v>
      </c>
      <c r="M63" s="144" t="s">
        <v>303</v>
      </c>
      <c r="N63" s="144"/>
      <c r="O63" s="237" t="s">
        <v>426</v>
      </c>
    </row>
    <row r="64" spans="2:15" ht="64.5" customHeight="1" x14ac:dyDescent="0.25">
      <c r="B64" s="341"/>
      <c r="C64" s="342"/>
      <c r="D64" s="243" t="str">
        <f t="shared" si="8"/>
        <v>06</v>
      </c>
      <c r="E64" s="247" t="s">
        <v>35</v>
      </c>
      <c r="F64" s="144" t="s">
        <v>303</v>
      </c>
      <c r="G64" s="144"/>
      <c r="H64" s="144"/>
      <c r="I64" s="144"/>
      <c r="J64" s="144">
        <f t="shared" si="7"/>
        <v>3</v>
      </c>
      <c r="K64" s="144">
        <v>2</v>
      </c>
      <c r="L64" s="144">
        <v>1</v>
      </c>
      <c r="M64" s="144" t="s">
        <v>303</v>
      </c>
      <c r="N64" s="144"/>
      <c r="O64" s="237" t="s">
        <v>426</v>
      </c>
    </row>
    <row r="65" spans="2:15" ht="47.25" x14ac:dyDescent="0.25">
      <c r="B65" s="341"/>
      <c r="C65" s="342"/>
      <c r="D65" s="243" t="str">
        <f t="shared" si="8"/>
        <v>07</v>
      </c>
      <c r="E65" s="247" t="s">
        <v>36</v>
      </c>
      <c r="F65" s="144" t="s">
        <v>303</v>
      </c>
      <c r="G65" s="144"/>
      <c r="H65" s="144" t="s">
        <v>303</v>
      </c>
      <c r="I65" s="144"/>
      <c r="J65" s="144">
        <f t="shared" si="7"/>
        <v>5</v>
      </c>
      <c r="K65" s="144">
        <v>3</v>
      </c>
      <c r="L65" s="144">
        <v>2</v>
      </c>
      <c r="M65" s="144" t="s">
        <v>303</v>
      </c>
      <c r="N65" s="144"/>
      <c r="O65" s="237" t="s">
        <v>475</v>
      </c>
    </row>
    <row r="66" spans="2:15" ht="58.5" customHeight="1" x14ac:dyDescent="0.25">
      <c r="B66" s="124" t="s">
        <v>193</v>
      </c>
      <c r="C66" s="241" t="s">
        <v>45</v>
      </c>
      <c r="D66" s="243" t="str">
        <f t="shared" si="8"/>
        <v>01</v>
      </c>
      <c r="E66" s="244" t="s">
        <v>116</v>
      </c>
      <c r="F66" s="144" t="s">
        <v>303</v>
      </c>
      <c r="G66" s="144"/>
      <c r="H66" s="144"/>
      <c r="I66" s="144"/>
      <c r="J66" s="144">
        <f t="shared" si="7"/>
        <v>3</v>
      </c>
      <c r="K66" s="144">
        <v>1</v>
      </c>
      <c r="L66" s="144">
        <v>2</v>
      </c>
      <c r="M66" s="144" t="s">
        <v>303</v>
      </c>
      <c r="N66" s="144"/>
      <c r="O66" s="237" t="s">
        <v>426</v>
      </c>
    </row>
    <row r="67" spans="2:15" ht="126.75" customHeight="1" x14ac:dyDescent="0.25">
      <c r="B67" s="210" t="s">
        <v>181</v>
      </c>
      <c r="C67" s="241" t="s">
        <v>450</v>
      </c>
      <c r="D67" s="246" t="s">
        <v>13</v>
      </c>
      <c r="E67" s="240" t="s">
        <v>120</v>
      </c>
      <c r="F67" s="144" t="s">
        <v>303</v>
      </c>
      <c r="G67" s="144"/>
      <c r="H67" s="144"/>
      <c r="I67" s="144"/>
      <c r="J67" s="144">
        <f t="shared" ref="J67" si="9">IF(AND(K67="",L67=""),"",SUM(K67+L67))</f>
        <v>5</v>
      </c>
      <c r="K67" s="144">
        <v>1</v>
      </c>
      <c r="L67" s="144">
        <v>4</v>
      </c>
      <c r="M67" s="144" t="s">
        <v>303</v>
      </c>
      <c r="N67" s="144"/>
      <c r="O67" s="237" t="s">
        <v>468</v>
      </c>
    </row>
    <row r="68" spans="2:15" s="140" customFormat="1" ht="47.25" x14ac:dyDescent="0.25">
      <c r="B68" s="341" t="s">
        <v>127</v>
      </c>
      <c r="C68" s="334" t="s">
        <v>126</v>
      </c>
      <c r="D68" s="239" t="str">
        <f t="shared" si="8"/>
        <v>01</v>
      </c>
      <c r="E68" s="240" t="s">
        <v>10</v>
      </c>
      <c r="F68" s="142" t="s">
        <v>303</v>
      </c>
      <c r="G68" s="142" t="s">
        <v>303</v>
      </c>
      <c r="H68" s="142"/>
      <c r="I68" s="142"/>
      <c r="J68" s="142">
        <f t="shared" ref="J68:J69" si="10">IF(AND(K68="",L68=""),"",SUM(K68+L68))</f>
        <v>6</v>
      </c>
      <c r="K68" s="142">
        <v>2</v>
      </c>
      <c r="L68" s="142">
        <v>4</v>
      </c>
      <c r="M68" s="142"/>
      <c r="N68" s="142" t="s">
        <v>303</v>
      </c>
      <c r="O68" s="237" t="s">
        <v>474</v>
      </c>
    </row>
    <row r="69" spans="2:15" s="140" customFormat="1" ht="64.5" customHeight="1" x14ac:dyDescent="0.25">
      <c r="B69" s="341"/>
      <c r="C69" s="334"/>
      <c r="D69" s="239" t="str">
        <f t="shared" si="8"/>
        <v>02</v>
      </c>
      <c r="E69" s="240" t="s">
        <v>88</v>
      </c>
      <c r="F69" s="142" t="s">
        <v>303</v>
      </c>
      <c r="G69" s="142"/>
      <c r="H69" s="142"/>
      <c r="I69" s="142"/>
      <c r="J69" s="142">
        <f t="shared" si="10"/>
        <v>6</v>
      </c>
      <c r="K69" s="142">
        <v>2</v>
      </c>
      <c r="L69" s="142">
        <v>4</v>
      </c>
      <c r="M69" s="142" t="s">
        <v>303</v>
      </c>
      <c r="N69" s="142"/>
      <c r="O69" s="237" t="s">
        <v>474</v>
      </c>
    </row>
    <row r="70" spans="2:15" ht="47.25" x14ac:dyDescent="0.25">
      <c r="B70" s="124" t="s">
        <v>152</v>
      </c>
      <c r="C70" s="244" t="s">
        <v>121</v>
      </c>
      <c r="D70" s="239" t="str">
        <f t="shared" si="8"/>
        <v>01</v>
      </c>
      <c r="E70" s="240" t="s">
        <v>465</v>
      </c>
      <c r="F70" s="144" t="s">
        <v>303</v>
      </c>
      <c r="G70" s="144"/>
      <c r="H70" s="144"/>
      <c r="I70" s="144"/>
      <c r="J70" s="144">
        <v>3</v>
      </c>
      <c r="K70" s="144">
        <v>1</v>
      </c>
      <c r="L70" s="144">
        <v>2</v>
      </c>
      <c r="M70" s="144" t="s">
        <v>303</v>
      </c>
      <c r="N70" s="144"/>
      <c r="O70" s="237" t="s">
        <v>474</v>
      </c>
    </row>
    <row r="71" spans="2:15" s="140" customFormat="1" ht="66.75" customHeight="1" x14ac:dyDescent="0.25">
      <c r="B71" s="124" t="s">
        <v>155</v>
      </c>
      <c r="C71" s="244" t="s">
        <v>156</v>
      </c>
      <c r="D71" s="239" t="str">
        <f t="shared" si="8"/>
        <v>01</v>
      </c>
      <c r="E71" s="240" t="s">
        <v>157</v>
      </c>
      <c r="F71" s="142" t="s">
        <v>303</v>
      </c>
      <c r="G71" s="142"/>
      <c r="H71" s="142"/>
      <c r="I71" s="142"/>
      <c r="J71" s="142">
        <f t="shared" ref="J71:J73" si="11">IF(AND(K71="",L71=""),"",SUM(K71+L71))</f>
        <v>4</v>
      </c>
      <c r="K71" s="142">
        <v>1</v>
      </c>
      <c r="L71" s="142">
        <v>3</v>
      </c>
      <c r="M71" s="142" t="s">
        <v>303</v>
      </c>
      <c r="N71" s="142"/>
      <c r="O71" s="237" t="s">
        <v>474</v>
      </c>
    </row>
    <row r="72" spans="2:15" s="140" customFormat="1" ht="69" customHeight="1" x14ac:dyDescent="0.25">
      <c r="B72" s="341" t="s">
        <v>134</v>
      </c>
      <c r="C72" s="334" t="s">
        <v>84</v>
      </c>
      <c r="D72" s="239" t="str">
        <f>"0"&amp;IF(E72="","0",IF(B72="",#REF!+1,1))</f>
        <v>01</v>
      </c>
      <c r="E72" s="240" t="s">
        <v>85</v>
      </c>
      <c r="F72" s="142" t="s">
        <v>303</v>
      </c>
      <c r="G72" s="142"/>
      <c r="H72" s="142"/>
      <c r="I72" s="142"/>
      <c r="J72" s="142">
        <f t="shared" si="11"/>
        <v>2</v>
      </c>
      <c r="K72" s="142">
        <v>1</v>
      </c>
      <c r="L72" s="142">
        <v>1</v>
      </c>
      <c r="M72" s="142" t="s">
        <v>303</v>
      </c>
      <c r="N72" s="142"/>
      <c r="O72" s="237" t="s">
        <v>474</v>
      </c>
    </row>
    <row r="73" spans="2:15" s="140" customFormat="1" ht="69.75" customHeight="1" x14ac:dyDescent="0.25">
      <c r="B73" s="341"/>
      <c r="C73" s="334"/>
      <c r="D73" s="239" t="str">
        <f t="shared" si="8"/>
        <v>02</v>
      </c>
      <c r="E73" s="240" t="s">
        <v>86</v>
      </c>
      <c r="F73" s="142" t="s">
        <v>303</v>
      </c>
      <c r="G73" s="142"/>
      <c r="H73" s="142"/>
      <c r="I73" s="142"/>
      <c r="J73" s="142">
        <f t="shared" si="11"/>
        <v>2</v>
      </c>
      <c r="K73" s="142">
        <v>1</v>
      </c>
      <c r="L73" s="142">
        <v>1</v>
      </c>
      <c r="M73" s="142" t="s">
        <v>303</v>
      </c>
      <c r="N73" s="142"/>
      <c r="O73" s="237" t="s">
        <v>474</v>
      </c>
    </row>
    <row r="74" spans="2:15" ht="65.25" customHeight="1" x14ac:dyDescent="0.25">
      <c r="B74" s="341" t="s">
        <v>145</v>
      </c>
      <c r="C74" s="334" t="s">
        <v>68</v>
      </c>
      <c r="D74" s="239" t="str">
        <f t="shared" si="8"/>
        <v>01</v>
      </c>
      <c r="E74" s="240" t="s">
        <v>354</v>
      </c>
      <c r="F74" s="144" t="s">
        <v>303</v>
      </c>
      <c r="G74" s="144"/>
      <c r="H74" s="144"/>
      <c r="I74" s="144"/>
      <c r="J74" s="144">
        <v>10</v>
      </c>
      <c r="K74" s="144">
        <v>5</v>
      </c>
      <c r="L74" s="144">
        <v>4</v>
      </c>
      <c r="M74" s="144"/>
      <c r="N74" s="144" t="s">
        <v>303</v>
      </c>
      <c r="O74" s="237" t="s">
        <v>483</v>
      </c>
    </row>
    <row r="75" spans="2:15" ht="31.5" x14ac:dyDescent="0.25">
      <c r="B75" s="341"/>
      <c r="C75" s="334"/>
      <c r="D75" s="239" t="str">
        <f t="shared" si="8"/>
        <v>02</v>
      </c>
      <c r="E75" s="240" t="s">
        <v>238</v>
      </c>
      <c r="F75" s="144" t="s">
        <v>303</v>
      </c>
      <c r="G75" s="144"/>
      <c r="H75" s="144"/>
      <c r="I75" s="144"/>
      <c r="J75" s="144">
        <v>10</v>
      </c>
      <c r="K75" s="144">
        <v>5</v>
      </c>
      <c r="L75" s="144">
        <v>5</v>
      </c>
      <c r="M75" s="144"/>
      <c r="N75" s="144" t="s">
        <v>303</v>
      </c>
      <c r="O75" s="237" t="s">
        <v>483</v>
      </c>
    </row>
    <row r="76" spans="2:15" ht="31.5" x14ac:dyDescent="0.25">
      <c r="B76" s="341"/>
      <c r="C76" s="334"/>
      <c r="D76" s="239" t="str">
        <f t="shared" si="8"/>
        <v>03</v>
      </c>
      <c r="E76" s="240" t="s">
        <v>239</v>
      </c>
      <c r="F76" s="144" t="s">
        <v>303</v>
      </c>
      <c r="G76" s="144"/>
      <c r="H76" s="144"/>
      <c r="I76" s="144"/>
      <c r="J76" s="144">
        <v>10</v>
      </c>
      <c r="K76" s="144">
        <v>5</v>
      </c>
      <c r="L76" s="144">
        <v>5</v>
      </c>
      <c r="M76" s="144"/>
      <c r="N76" s="144" t="s">
        <v>303</v>
      </c>
      <c r="O76" s="237" t="s">
        <v>483</v>
      </c>
    </row>
    <row r="77" spans="2:15" ht="47.25" x14ac:dyDescent="0.25">
      <c r="B77" s="341" t="s">
        <v>146</v>
      </c>
      <c r="C77" s="334" t="s">
        <v>437</v>
      </c>
      <c r="D77" s="239" t="str">
        <f t="shared" si="8"/>
        <v>01</v>
      </c>
      <c r="E77" s="240" t="s">
        <v>240</v>
      </c>
      <c r="F77" s="144" t="s">
        <v>303</v>
      </c>
      <c r="G77" s="144"/>
      <c r="H77" s="144"/>
      <c r="I77" s="144"/>
      <c r="J77" s="144">
        <v>5</v>
      </c>
      <c r="K77" s="144">
        <v>2</v>
      </c>
      <c r="L77" s="144">
        <v>3</v>
      </c>
      <c r="M77" s="144" t="s">
        <v>303</v>
      </c>
      <c r="N77" s="144"/>
      <c r="O77" s="237" t="s">
        <v>474</v>
      </c>
    </row>
    <row r="78" spans="2:15" ht="31.5" x14ac:dyDescent="0.25">
      <c r="B78" s="341"/>
      <c r="C78" s="334"/>
      <c r="D78" s="239" t="str">
        <f t="shared" si="8"/>
        <v>02</v>
      </c>
      <c r="E78" s="240" t="s">
        <v>241</v>
      </c>
      <c r="F78" s="144" t="s">
        <v>303</v>
      </c>
      <c r="G78" s="144"/>
      <c r="H78" s="144"/>
      <c r="I78" s="144"/>
      <c r="J78" s="144">
        <v>10</v>
      </c>
      <c r="K78" s="144">
        <v>5</v>
      </c>
      <c r="L78" s="144">
        <v>5</v>
      </c>
      <c r="M78" s="144"/>
      <c r="N78" s="144" t="s">
        <v>303</v>
      </c>
      <c r="O78" s="237" t="s">
        <v>483</v>
      </c>
    </row>
    <row r="79" spans="2:15" ht="65.25" customHeight="1" x14ac:dyDescent="0.25">
      <c r="B79" s="341"/>
      <c r="C79" s="334"/>
      <c r="D79" s="239" t="str">
        <f t="shared" si="8"/>
        <v>03</v>
      </c>
      <c r="E79" s="240" t="s">
        <v>242</v>
      </c>
      <c r="F79" s="144" t="s">
        <v>303</v>
      </c>
      <c r="G79" s="144"/>
      <c r="H79" s="144"/>
      <c r="I79" s="144"/>
      <c r="J79" s="144">
        <v>10</v>
      </c>
      <c r="K79" s="144">
        <v>5</v>
      </c>
      <c r="L79" s="144">
        <v>5</v>
      </c>
      <c r="M79" s="144"/>
      <c r="N79" s="144" t="s">
        <v>303</v>
      </c>
      <c r="O79" s="237" t="s">
        <v>483</v>
      </c>
    </row>
    <row r="80" spans="2:15" ht="31.5" x14ac:dyDescent="0.25">
      <c r="B80" s="341" t="s">
        <v>147</v>
      </c>
      <c r="C80" s="334" t="s">
        <v>438</v>
      </c>
      <c r="D80" s="239" t="str">
        <f t="shared" si="8"/>
        <v>01</v>
      </c>
      <c r="E80" s="240" t="s">
        <v>243</v>
      </c>
      <c r="F80" s="144" t="s">
        <v>303</v>
      </c>
      <c r="G80" s="144"/>
      <c r="H80" s="144"/>
      <c r="I80" s="144"/>
      <c r="J80" s="144">
        <v>10</v>
      </c>
      <c r="K80" s="144">
        <v>5</v>
      </c>
      <c r="L80" s="144">
        <v>5</v>
      </c>
      <c r="M80" s="144"/>
      <c r="N80" s="144" t="s">
        <v>303</v>
      </c>
      <c r="O80" s="237" t="s">
        <v>483</v>
      </c>
    </row>
    <row r="81" spans="2:15" ht="31.5" x14ac:dyDescent="0.25">
      <c r="B81" s="341"/>
      <c r="C81" s="334"/>
      <c r="D81" s="239" t="str">
        <f t="shared" si="8"/>
        <v>02</v>
      </c>
      <c r="E81" s="240" t="s">
        <v>244</v>
      </c>
      <c r="F81" s="144" t="s">
        <v>303</v>
      </c>
      <c r="G81" s="144"/>
      <c r="H81" s="144"/>
      <c r="I81" s="144"/>
      <c r="J81" s="144">
        <v>10</v>
      </c>
      <c r="K81" s="144">
        <v>5</v>
      </c>
      <c r="L81" s="144">
        <v>5</v>
      </c>
      <c r="M81" s="144"/>
      <c r="N81" s="144" t="s">
        <v>303</v>
      </c>
      <c r="O81" s="237" t="s">
        <v>483</v>
      </c>
    </row>
    <row r="82" spans="2:15" ht="47.25" x14ac:dyDescent="0.25">
      <c r="B82" s="341"/>
      <c r="C82" s="334"/>
      <c r="D82" s="239" t="str">
        <f t="shared" si="8"/>
        <v>03</v>
      </c>
      <c r="E82" s="240" t="s">
        <v>97</v>
      </c>
      <c r="F82" s="144" t="s">
        <v>303</v>
      </c>
      <c r="G82" s="144"/>
      <c r="H82" s="144"/>
      <c r="I82" s="144"/>
      <c r="J82" s="144">
        <v>5</v>
      </c>
      <c r="K82" s="144">
        <v>2</v>
      </c>
      <c r="L82" s="144">
        <v>3</v>
      </c>
      <c r="M82" s="144" t="s">
        <v>303</v>
      </c>
      <c r="N82" s="144"/>
      <c r="O82" s="237" t="s">
        <v>474</v>
      </c>
    </row>
    <row r="83" spans="2:15" ht="47.25" x14ac:dyDescent="0.25">
      <c r="B83" s="341" t="s">
        <v>148</v>
      </c>
      <c r="C83" s="334" t="s">
        <v>439</v>
      </c>
      <c r="D83" s="239" t="str">
        <f t="shared" si="8"/>
        <v>01</v>
      </c>
      <c r="E83" s="240" t="s">
        <v>245</v>
      </c>
      <c r="F83" s="144" t="s">
        <v>303</v>
      </c>
      <c r="G83" s="144"/>
      <c r="H83" s="144"/>
      <c r="I83" s="144"/>
      <c r="J83" s="144">
        <v>5</v>
      </c>
      <c r="K83" s="144">
        <v>2</v>
      </c>
      <c r="L83" s="144">
        <v>3</v>
      </c>
      <c r="M83" s="144" t="s">
        <v>303</v>
      </c>
      <c r="N83" s="144"/>
      <c r="O83" s="237" t="s">
        <v>474</v>
      </c>
    </row>
    <row r="84" spans="2:15" ht="47.25" x14ac:dyDescent="0.25">
      <c r="B84" s="341"/>
      <c r="C84" s="334"/>
      <c r="D84" s="239" t="str">
        <f t="shared" si="8"/>
        <v>02</v>
      </c>
      <c r="E84" s="112" t="s">
        <v>69</v>
      </c>
      <c r="F84" s="144" t="s">
        <v>303</v>
      </c>
      <c r="G84" s="144"/>
      <c r="H84" s="144"/>
      <c r="I84" s="144"/>
      <c r="J84" s="144">
        <v>5</v>
      </c>
      <c r="K84" s="144">
        <v>2</v>
      </c>
      <c r="L84" s="144">
        <v>3</v>
      </c>
      <c r="M84" s="144" t="s">
        <v>303</v>
      </c>
      <c r="N84" s="144"/>
      <c r="O84" s="237" t="s">
        <v>474</v>
      </c>
    </row>
    <row r="85" spans="2:15" ht="47.25" x14ac:dyDescent="0.25">
      <c r="B85" s="341"/>
      <c r="C85" s="334"/>
      <c r="D85" s="239" t="str">
        <f t="shared" si="8"/>
        <v>03</v>
      </c>
      <c r="E85" s="240" t="s">
        <v>246</v>
      </c>
      <c r="F85" s="144" t="s">
        <v>303</v>
      </c>
      <c r="G85" s="144"/>
      <c r="H85" s="144"/>
      <c r="I85" s="144"/>
      <c r="J85" s="144">
        <v>5</v>
      </c>
      <c r="K85" s="144">
        <v>2</v>
      </c>
      <c r="L85" s="144">
        <v>3</v>
      </c>
      <c r="M85" s="144" t="s">
        <v>303</v>
      </c>
      <c r="N85" s="144"/>
      <c r="O85" s="237" t="s">
        <v>474</v>
      </c>
    </row>
    <row r="86" spans="2:15" ht="47.25" x14ac:dyDescent="0.25">
      <c r="B86" s="341"/>
      <c r="C86" s="334"/>
      <c r="D86" s="239" t="str">
        <f t="shared" si="8"/>
        <v>04</v>
      </c>
      <c r="E86" s="240" t="s">
        <v>70</v>
      </c>
      <c r="F86" s="144" t="s">
        <v>303</v>
      </c>
      <c r="G86" s="144"/>
      <c r="H86" s="144"/>
      <c r="I86" s="144"/>
      <c r="J86" s="144">
        <v>5</v>
      </c>
      <c r="K86" s="144">
        <v>2</v>
      </c>
      <c r="L86" s="144">
        <v>3</v>
      </c>
      <c r="M86" s="144" t="s">
        <v>303</v>
      </c>
      <c r="N86" s="144"/>
      <c r="O86" s="237" t="s">
        <v>474</v>
      </c>
    </row>
    <row r="87" spans="2:15" ht="47.25" x14ac:dyDescent="0.25">
      <c r="B87" s="341"/>
      <c r="C87" s="334"/>
      <c r="D87" s="239" t="str">
        <f t="shared" si="8"/>
        <v>05</v>
      </c>
      <c r="E87" s="240" t="s">
        <v>71</v>
      </c>
      <c r="F87" s="144" t="s">
        <v>303</v>
      </c>
      <c r="G87" s="144"/>
      <c r="H87" s="144"/>
      <c r="I87" s="144"/>
      <c r="J87" s="144">
        <v>5</v>
      </c>
      <c r="K87" s="144">
        <v>2</v>
      </c>
      <c r="L87" s="144">
        <v>3</v>
      </c>
      <c r="M87" s="144" t="s">
        <v>303</v>
      </c>
      <c r="N87" s="144"/>
      <c r="O87" s="237" t="s">
        <v>474</v>
      </c>
    </row>
    <row r="88" spans="2:15" ht="31.5" x14ac:dyDescent="0.25">
      <c r="B88" s="124" t="s">
        <v>150</v>
      </c>
      <c r="C88" s="244" t="s">
        <v>73</v>
      </c>
      <c r="D88" s="239" t="str">
        <f t="shared" si="8"/>
        <v>00</v>
      </c>
      <c r="E88" s="240" t="s">
        <v>222</v>
      </c>
      <c r="F88" s="144" t="s">
        <v>303</v>
      </c>
      <c r="G88" s="144"/>
      <c r="H88" s="144"/>
      <c r="I88" s="144"/>
      <c r="J88" s="256">
        <v>10</v>
      </c>
      <c r="K88" s="256">
        <v>5</v>
      </c>
      <c r="L88" s="144">
        <v>5</v>
      </c>
      <c r="M88" s="144"/>
      <c r="N88" s="144" t="s">
        <v>303</v>
      </c>
      <c r="O88" s="237" t="s">
        <v>483</v>
      </c>
    </row>
    <row r="89" spans="2:15" ht="31.5" x14ac:dyDescent="0.25">
      <c r="B89" s="124" t="s">
        <v>151</v>
      </c>
      <c r="C89" s="244" t="s">
        <v>74</v>
      </c>
      <c r="D89" s="239" t="str">
        <f t="shared" si="8"/>
        <v>00</v>
      </c>
      <c r="E89" s="240" t="s">
        <v>222</v>
      </c>
      <c r="F89" s="144" t="s">
        <v>303</v>
      </c>
      <c r="G89" s="144"/>
      <c r="H89" s="144"/>
      <c r="I89" s="144"/>
      <c r="J89" s="256">
        <v>10</v>
      </c>
      <c r="K89" s="256">
        <v>5</v>
      </c>
      <c r="L89" s="144">
        <v>5</v>
      </c>
      <c r="M89" s="144"/>
      <c r="N89" s="144" t="s">
        <v>303</v>
      </c>
      <c r="O89" s="237" t="s">
        <v>483</v>
      </c>
    </row>
    <row r="90" spans="2:15" ht="31.5" x14ac:dyDescent="0.25">
      <c r="B90" s="124" t="s">
        <v>153</v>
      </c>
      <c r="C90" s="244" t="s">
        <v>242</v>
      </c>
      <c r="D90" s="239" t="str">
        <f t="shared" si="8"/>
        <v>00</v>
      </c>
      <c r="E90" s="240" t="s">
        <v>222</v>
      </c>
      <c r="F90" s="144" t="s">
        <v>303</v>
      </c>
      <c r="G90" s="144"/>
      <c r="H90" s="144"/>
      <c r="I90" s="144"/>
      <c r="J90" s="256">
        <v>10</v>
      </c>
      <c r="K90" s="256">
        <v>5</v>
      </c>
      <c r="L90" s="144">
        <v>5</v>
      </c>
      <c r="M90" s="144"/>
      <c r="N90" s="144" t="s">
        <v>303</v>
      </c>
      <c r="O90" s="237" t="s">
        <v>483</v>
      </c>
    </row>
    <row r="91" spans="2:15" ht="57.75" customHeight="1" x14ac:dyDescent="0.25">
      <c r="B91" s="341" t="s">
        <v>154</v>
      </c>
      <c r="C91" s="334" t="s">
        <v>440</v>
      </c>
      <c r="D91" s="239" t="str">
        <f t="shared" si="8"/>
        <v>01</v>
      </c>
      <c r="E91" s="240" t="s">
        <v>487</v>
      </c>
      <c r="F91" s="144" t="s">
        <v>303</v>
      </c>
      <c r="G91" s="144"/>
      <c r="H91" s="144"/>
      <c r="I91" s="144"/>
      <c r="J91" s="144">
        <v>10</v>
      </c>
      <c r="K91" s="144">
        <v>5</v>
      </c>
      <c r="L91" s="144">
        <v>5</v>
      </c>
      <c r="M91" s="144"/>
      <c r="N91" s="144" t="s">
        <v>303</v>
      </c>
      <c r="O91" s="237" t="s">
        <v>483</v>
      </c>
    </row>
    <row r="92" spans="2:15" ht="47.25" x14ac:dyDescent="0.25">
      <c r="B92" s="341"/>
      <c r="C92" s="334"/>
      <c r="D92" s="239" t="str">
        <f t="shared" si="8"/>
        <v>02</v>
      </c>
      <c r="E92" s="240" t="s">
        <v>59</v>
      </c>
      <c r="F92" s="144" t="s">
        <v>303</v>
      </c>
      <c r="G92" s="144"/>
      <c r="H92" s="144"/>
      <c r="I92" s="144"/>
      <c r="J92" s="144">
        <v>5</v>
      </c>
      <c r="K92" s="144">
        <v>2</v>
      </c>
      <c r="L92" s="144">
        <v>3</v>
      </c>
      <c r="M92" s="144" t="s">
        <v>303</v>
      </c>
      <c r="N92" s="144"/>
      <c r="O92" s="237" t="s">
        <v>474</v>
      </c>
    </row>
    <row r="93" spans="2:15" ht="47.25" x14ac:dyDescent="0.25">
      <c r="B93" s="341"/>
      <c r="C93" s="334"/>
      <c r="D93" s="239" t="str">
        <f t="shared" si="8"/>
        <v>03</v>
      </c>
      <c r="E93" s="240" t="s">
        <v>100</v>
      </c>
      <c r="F93" s="144" t="s">
        <v>303</v>
      </c>
      <c r="G93" s="144"/>
      <c r="H93" s="144"/>
      <c r="I93" s="144"/>
      <c r="J93" s="144">
        <v>5</v>
      </c>
      <c r="K93" s="144">
        <v>2</v>
      </c>
      <c r="L93" s="144">
        <v>3</v>
      </c>
      <c r="M93" s="144" t="s">
        <v>303</v>
      </c>
      <c r="N93" s="144"/>
      <c r="O93" s="237" t="s">
        <v>474</v>
      </c>
    </row>
    <row r="94" spans="2:15" ht="66.75" customHeight="1" x14ac:dyDescent="0.25">
      <c r="B94" s="124" t="s">
        <v>158</v>
      </c>
      <c r="C94" s="244" t="s">
        <v>488</v>
      </c>
      <c r="D94" s="239" t="str">
        <f t="shared" si="8"/>
        <v>01</v>
      </c>
      <c r="E94" s="240" t="s">
        <v>247</v>
      </c>
      <c r="F94" s="144" t="s">
        <v>303</v>
      </c>
      <c r="G94" s="144"/>
      <c r="H94" s="144"/>
      <c r="I94" s="144"/>
      <c r="J94" s="144">
        <v>5</v>
      </c>
      <c r="K94" s="144">
        <v>3</v>
      </c>
      <c r="L94" s="144">
        <v>2</v>
      </c>
      <c r="M94" s="144" t="s">
        <v>303</v>
      </c>
      <c r="N94" s="144"/>
      <c r="O94" s="237" t="s">
        <v>474</v>
      </c>
    </row>
    <row r="95" spans="2:15" ht="57" customHeight="1" x14ac:dyDescent="0.25">
      <c r="B95" s="341" t="s">
        <v>159</v>
      </c>
      <c r="C95" s="334" t="s">
        <v>441</v>
      </c>
      <c r="D95" s="239" t="str">
        <f t="shared" si="8"/>
        <v>01</v>
      </c>
      <c r="E95" s="240" t="s">
        <v>248</v>
      </c>
      <c r="F95" s="144" t="s">
        <v>303</v>
      </c>
      <c r="G95" s="144"/>
      <c r="H95" s="144"/>
      <c r="I95" s="144"/>
      <c r="J95" s="144">
        <v>4</v>
      </c>
      <c r="K95" s="144">
        <v>1</v>
      </c>
      <c r="L95" s="144">
        <v>3</v>
      </c>
      <c r="M95" s="144" t="s">
        <v>303</v>
      </c>
      <c r="N95" s="144"/>
      <c r="O95" s="237" t="s">
        <v>474</v>
      </c>
    </row>
    <row r="96" spans="2:15" ht="67.5" customHeight="1" x14ac:dyDescent="0.25">
      <c r="B96" s="341"/>
      <c r="C96" s="334"/>
      <c r="D96" s="239" t="str">
        <f t="shared" si="8"/>
        <v>02</v>
      </c>
      <c r="E96" s="240" t="s">
        <v>249</v>
      </c>
      <c r="F96" s="144" t="s">
        <v>303</v>
      </c>
      <c r="G96" s="144"/>
      <c r="H96" s="144"/>
      <c r="I96" s="144"/>
      <c r="J96" s="144">
        <v>4</v>
      </c>
      <c r="K96" s="144">
        <v>1</v>
      </c>
      <c r="L96" s="144">
        <v>3</v>
      </c>
      <c r="M96" s="144" t="s">
        <v>303</v>
      </c>
      <c r="N96" s="144"/>
      <c r="O96" s="237" t="s">
        <v>474</v>
      </c>
    </row>
    <row r="97" spans="1:15" ht="47.25" x14ac:dyDescent="0.25">
      <c r="B97" s="341" t="s">
        <v>160</v>
      </c>
      <c r="C97" s="334" t="s">
        <v>489</v>
      </c>
      <c r="D97" s="239" t="str">
        <f t="shared" si="8"/>
        <v>00</v>
      </c>
      <c r="E97" s="254"/>
      <c r="F97" s="144" t="s">
        <v>303</v>
      </c>
      <c r="G97" s="144"/>
      <c r="H97" s="144"/>
      <c r="I97" s="144"/>
      <c r="J97" s="144">
        <v>2</v>
      </c>
      <c r="K97" s="144">
        <v>1</v>
      </c>
      <c r="L97" s="144">
        <v>1</v>
      </c>
      <c r="M97" s="144" t="s">
        <v>303</v>
      </c>
      <c r="N97" s="144"/>
      <c r="O97" s="237" t="s">
        <v>474</v>
      </c>
    </row>
    <row r="98" spans="1:15" ht="58.5" customHeight="1" x14ac:dyDescent="0.25">
      <c r="B98" s="341"/>
      <c r="C98" s="334"/>
      <c r="D98" s="239" t="str">
        <f t="shared" si="8"/>
        <v>01</v>
      </c>
      <c r="E98" s="240" t="s">
        <v>429</v>
      </c>
      <c r="F98" s="144" t="s">
        <v>303</v>
      </c>
      <c r="G98" s="144"/>
      <c r="H98" s="144"/>
      <c r="I98" s="144"/>
      <c r="J98" s="144">
        <v>2</v>
      </c>
      <c r="K98" s="144">
        <v>1</v>
      </c>
      <c r="L98" s="144">
        <v>1</v>
      </c>
      <c r="M98" s="144" t="s">
        <v>303</v>
      </c>
      <c r="N98" s="144"/>
      <c r="O98" s="237" t="s">
        <v>474</v>
      </c>
    </row>
    <row r="99" spans="1:15" ht="107.25" customHeight="1" x14ac:dyDescent="0.25">
      <c r="B99" s="124" t="s">
        <v>162</v>
      </c>
      <c r="C99" s="244" t="s">
        <v>443</v>
      </c>
      <c r="D99" s="239" t="str">
        <f t="shared" si="8"/>
        <v>01</v>
      </c>
      <c r="E99" s="240" t="s">
        <v>250</v>
      </c>
      <c r="F99" s="144" t="s">
        <v>303</v>
      </c>
      <c r="G99" s="144"/>
      <c r="H99" s="144"/>
      <c r="I99" s="144"/>
      <c r="J99" s="144">
        <v>5</v>
      </c>
      <c r="K99" s="144">
        <v>3</v>
      </c>
      <c r="L99" s="144">
        <v>2</v>
      </c>
      <c r="M99" s="144" t="s">
        <v>303</v>
      </c>
      <c r="N99" s="144"/>
      <c r="O99" s="237" t="s">
        <v>374</v>
      </c>
    </row>
    <row r="100" spans="1:15" ht="107.25" customHeight="1" x14ac:dyDescent="0.25">
      <c r="B100" s="124" t="s">
        <v>163</v>
      </c>
      <c r="C100" s="244" t="s">
        <v>490</v>
      </c>
      <c r="D100" s="239" t="str">
        <f t="shared" si="8"/>
        <v>01</v>
      </c>
      <c r="E100" s="240" t="s">
        <v>88</v>
      </c>
      <c r="F100" s="144" t="s">
        <v>303</v>
      </c>
      <c r="G100" s="144"/>
      <c r="H100" s="144"/>
      <c r="I100" s="144"/>
      <c r="J100" s="144">
        <v>5</v>
      </c>
      <c r="K100" s="144">
        <v>3</v>
      </c>
      <c r="L100" s="144">
        <v>2</v>
      </c>
      <c r="M100" s="144" t="s">
        <v>303</v>
      </c>
      <c r="N100" s="144"/>
      <c r="O100" s="237" t="s">
        <v>374</v>
      </c>
    </row>
    <row r="101" spans="1:15" ht="111" customHeight="1" x14ac:dyDescent="0.25">
      <c r="B101" s="124" t="s">
        <v>164</v>
      </c>
      <c r="C101" s="244" t="s">
        <v>240</v>
      </c>
      <c r="D101" s="239" t="str">
        <f t="shared" si="8"/>
        <v>00</v>
      </c>
      <c r="E101" s="240" t="s">
        <v>222</v>
      </c>
      <c r="F101" s="144" t="s">
        <v>303</v>
      </c>
      <c r="G101" s="144"/>
      <c r="H101" s="144"/>
      <c r="I101" s="144"/>
      <c r="J101" s="144">
        <v>5</v>
      </c>
      <c r="K101" s="144">
        <v>3</v>
      </c>
      <c r="L101" s="144">
        <v>2</v>
      </c>
      <c r="M101" s="144" t="s">
        <v>303</v>
      </c>
      <c r="N101" s="144"/>
      <c r="O101" s="237" t="s">
        <v>374</v>
      </c>
    </row>
    <row r="102" spans="1:15" ht="111" customHeight="1" x14ac:dyDescent="0.25">
      <c r="B102" s="341" t="s">
        <v>165</v>
      </c>
      <c r="C102" s="334" t="s">
        <v>77</v>
      </c>
      <c r="D102" s="239" t="str">
        <f t="shared" si="8"/>
        <v>01</v>
      </c>
      <c r="E102" s="244" t="s">
        <v>251</v>
      </c>
      <c r="F102" s="144" t="s">
        <v>303</v>
      </c>
      <c r="G102" s="144"/>
      <c r="H102" s="144"/>
      <c r="I102" s="144"/>
      <c r="J102" s="144">
        <v>5</v>
      </c>
      <c r="K102" s="144">
        <v>3</v>
      </c>
      <c r="L102" s="144">
        <v>2</v>
      </c>
      <c r="M102" s="144" t="s">
        <v>303</v>
      </c>
      <c r="N102" s="142"/>
      <c r="O102" s="237" t="s">
        <v>374</v>
      </c>
    </row>
    <row r="103" spans="1:15" ht="118.5" customHeight="1" x14ac:dyDescent="0.25">
      <c r="B103" s="341"/>
      <c r="C103" s="334"/>
      <c r="D103" s="239" t="str">
        <f t="shared" si="8"/>
        <v>02</v>
      </c>
      <c r="E103" s="244" t="s">
        <v>107</v>
      </c>
      <c r="F103" s="144" t="s">
        <v>303</v>
      </c>
      <c r="G103" s="144"/>
      <c r="H103" s="144"/>
      <c r="I103" s="144"/>
      <c r="J103" s="144">
        <f t="shared" ref="J103:J108" si="12">IF(AND(K103="",L103=""),"",SUM(K103+L103))</f>
        <v>5</v>
      </c>
      <c r="K103" s="144">
        <v>3</v>
      </c>
      <c r="L103" s="144">
        <v>2</v>
      </c>
      <c r="M103" s="144" t="s">
        <v>303</v>
      </c>
      <c r="N103" s="144"/>
      <c r="O103" s="237" t="s">
        <v>374</v>
      </c>
    </row>
    <row r="104" spans="1:15" ht="114.75" customHeight="1" x14ac:dyDescent="0.25">
      <c r="B104" s="341"/>
      <c r="C104" s="334"/>
      <c r="D104" s="239" t="str">
        <f t="shared" si="8"/>
        <v>03</v>
      </c>
      <c r="E104" s="244" t="s">
        <v>49</v>
      </c>
      <c r="F104" s="144" t="s">
        <v>303</v>
      </c>
      <c r="G104" s="144"/>
      <c r="H104" s="144"/>
      <c r="I104" s="144"/>
      <c r="J104" s="144">
        <v>5</v>
      </c>
      <c r="K104" s="144">
        <v>3</v>
      </c>
      <c r="L104" s="144">
        <v>2</v>
      </c>
      <c r="M104" s="144" t="s">
        <v>303</v>
      </c>
      <c r="N104" s="144"/>
      <c r="O104" s="237" t="s">
        <v>374</v>
      </c>
    </row>
    <row r="105" spans="1:15" ht="112.5" customHeight="1" x14ac:dyDescent="0.25">
      <c r="B105" s="341"/>
      <c r="C105" s="334"/>
      <c r="D105" s="239" t="str">
        <f t="shared" si="8"/>
        <v>04</v>
      </c>
      <c r="E105" s="244" t="s">
        <v>93</v>
      </c>
      <c r="F105" s="144" t="s">
        <v>303</v>
      </c>
      <c r="G105" s="144" t="s">
        <v>303</v>
      </c>
      <c r="H105" s="144"/>
      <c r="I105" s="144"/>
      <c r="J105" s="144">
        <f t="shared" si="12"/>
        <v>5</v>
      </c>
      <c r="K105" s="144">
        <v>3</v>
      </c>
      <c r="L105" s="144">
        <v>2</v>
      </c>
      <c r="M105" s="144" t="s">
        <v>303</v>
      </c>
      <c r="N105" s="144"/>
      <c r="O105" s="237" t="s">
        <v>374</v>
      </c>
    </row>
    <row r="106" spans="1:15" ht="116.25" customHeight="1" x14ac:dyDescent="0.25">
      <c r="B106" s="341"/>
      <c r="C106" s="334"/>
      <c r="D106" s="239" t="str">
        <f t="shared" si="8"/>
        <v>05</v>
      </c>
      <c r="E106" s="244" t="s">
        <v>42</v>
      </c>
      <c r="F106" s="212" t="s">
        <v>303</v>
      </c>
      <c r="G106" s="144"/>
      <c r="H106" s="144" t="s">
        <v>303</v>
      </c>
      <c r="I106" s="144"/>
      <c r="J106" s="144">
        <v>5</v>
      </c>
      <c r="K106" s="144">
        <v>3</v>
      </c>
      <c r="L106" s="144">
        <v>2</v>
      </c>
      <c r="M106" s="144" t="s">
        <v>303</v>
      </c>
      <c r="N106" s="144"/>
      <c r="O106" s="237" t="s">
        <v>374</v>
      </c>
    </row>
    <row r="107" spans="1:15" ht="120" customHeight="1" x14ac:dyDescent="0.25">
      <c r="B107" s="341"/>
      <c r="C107" s="334"/>
      <c r="D107" s="239" t="str">
        <f t="shared" si="8"/>
        <v>06</v>
      </c>
      <c r="E107" s="244" t="s">
        <v>223</v>
      </c>
      <c r="F107" s="144" t="s">
        <v>303</v>
      </c>
      <c r="G107" s="144"/>
      <c r="H107" s="144"/>
      <c r="I107" s="144"/>
      <c r="J107" s="144">
        <v>5</v>
      </c>
      <c r="K107" s="144">
        <v>3</v>
      </c>
      <c r="L107" s="144">
        <v>2</v>
      </c>
      <c r="M107" s="144" t="s">
        <v>303</v>
      </c>
      <c r="N107" s="144"/>
      <c r="O107" s="237" t="s">
        <v>374</v>
      </c>
    </row>
    <row r="108" spans="1:15" ht="114" customHeight="1" x14ac:dyDescent="0.25">
      <c r="B108" s="341"/>
      <c r="C108" s="334"/>
      <c r="D108" s="239" t="str">
        <f t="shared" si="8"/>
        <v>07</v>
      </c>
      <c r="E108" s="244" t="s">
        <v>40</v>
      </c>
      <c r="F108" s="144" t="s">
        <v>303</v>
      </c>
      <c r="G108" s="144"/>
      <c r="H108" s="144"/>
      <c r="I108" s="144"/>
      <c r="J108" s="144">
        <f t="shared" si="12"/>
        <v>5</v>
      </c>
      <c r="K108" s="144">
        <v>3</v>
      </c>
      <c r="L108" s="144">
        <v>2</v>
      </c>
      <c r="M108" s="144" t="s">
        <v>303</v>
      </c>
      <c r="N108" s="144"/>
      <c r="O108" s="237" t="s">
        <v>374</v>
      </c>
    </row>
    <row r="109" spans="1:15" ht="116.25" customHeight="1" x14ac:dyDescent="0.25">
      <c r="B109" s="341" t="s">
        <v>166</v>
      </c>
      <c r="C109" s="334" t="s">
        <v>78</v>
      </c>
      <c r="D109" s="239" t="str">
        <f t="shared" si="8"/>
        <v>01</v>
      </c>
      <c r="E109" s="244" t="s">
        <v>251</v>
      </c>
      <c r="F109" s="144" t="s">
        <v>303</v>
      </c>
      <c r="G109" s="144"/>
      <c r="H109" s="144"/>
      <c r="I109" s="144"/>
      <c r="J109" s="144">
        <v>5</v>
      </c>
      <c r="K109" s="144">
        <v>3</v>
      </c>
      <c r="L109" s="144">
        <v>2</v>
      </c>
      <c r="M109" s="144" t="s">
        <v>303</v>
      </c>
      <c r="N109" s="144"/>
      <c r="O109" s="237" t="s">
        <v>374</v>
      </c>
    </row>
    <row r="110" spans="1:15" ht="114" customHeight="1" x14ac:dyDescent="0.25">
      <c r="B110" s="341"/>
      <c r="C110" s="334"/>
      <c r="D110" s="239" t="str">
        <f t="shared" si="8"/>
        <v>02</v>
      </c>
      <c r="E110" s="244" t="s">
        <v>107</v>
      </c>
      <c r="F110" s="144" t="s">
        <v>303</v>
      </c>
      <c r="G110" s="144"/>
      <c r="H110" s="144"/>
      <c r="I110" s="144"/>
      <c r="J110" s="144">
        <v>5</v>
      </c>
      <c r="K110" s="144">
        <v>3</v>
      </c>
      <c r="L110" s="144">
        <v>2</v>
      </c>
      <c r="M110" s="144" t="s">
        <v>303</v>
      </c>
      <c r="N110" s="144"/>
      <c r="O110" s="237" t="s">
        <v>374</v>
      </c>
    </row>
    <row r="111" spans="1:15" ht="118.5" customHeight="1" x14ac:dyDescent="0.25">
      <c r="B111" s="341"/>
      <c r="C111" s="334"/>
      <c r="D111" s="239" t="str">
        <f t="shared" si="8"/>
        <v>03</v>
      </c>
      <c r="E111" s="244" t="s">
        <v>49</v>
      </c>
      <c r="F111" s="144" t="s">
        <v>303</v>
      </c>
      <c r="G111" s="144"/>
      <c r="H111" s="144"/>
      <c r="I111" s="144"/>
      <c r="J111" s="144">
        <v>5</v>
      </c>
      <c r="K111" s="144">
        <v>3</v>
      </c>
      <c r="L111" s="144">
        <v>2</v>
      </c>
      <c r="M111" s="144" t="s">
        <v>303</v>
      </c>
      <c r="N111" s="144"/>
      <c r="O111" s="237" t="s">
        <v>374</v>
      </c>
    </row>
    <row r="112" spans="1:15" ht="113.25" customHeight="1" x14ac:dyDescent="0.25">
      <c r="A112" s="130" t="s">
        <v>492</v>
      </c>
      <c r="B112" s="341"/>
      <c r="C112" s="334"/>
      <c r="D112" s="239" t="str">
        <f t="shared" si="8"/>
        <v>04</v>
      </c>
      <c r="E112" s="244" t="s">
        <v>93</v>
      </c>
      <c r="F112" s="144" t="s">
        <v>303</v>
      </c>
      <c r="G112" s="144" t="s">
        <v>303</v>
      </c>
      <c r="H112" s="144"/>
      <c r="I112" s="144"/>
      <c r="J112" s="144">
        <v>5</v>
      </c>
      <c r="K112" s="144">
        <v>3</v>
      </c>
      <c r="L112" s="144">
        <v>2</v>
      </c>
      <c r="M112" s="144" t="s">
        <v>303</v>
      </c>
      <c r="N112" s="144"/>
      <c r="O112" s="237" t="s">
        <v>374</v>
      </c>
    </row>
    <row r="113" spans="2:15" ht="112.5" customHeight="1" x14ac:dyDescent="0.25">
      <c r="B113" s="341"/>
      <c r="C113" s="334"/>
      <c r="D113" s="239" t="str">
        <f t="shared" si="8"/>
        <v>05</v>
      </c>
      <c r="E113" s="244" t="s">
        <v>42</v>
      </c>
      <c r="F113" s="144" t="s">
        <v>303</v>
      </c>
      <c r="G113" s="144"/>
      <c r="H113" s="144" t="s">
        <v>303</v>
      </c>
      <c r="I113" s="144"/>
      <c r="J113" s="144">
        <v>5</v>
      </c>
      <c r="K113" s="144">
        <v>3</v>
      </c>
      <c r="L113" s="144">
        <v>2</v>
      </c>
      <c r="M113" s="144" t="s">
        <v>303</v>
      </c>
      <c r="N113" s="144"/>
      <c r="O113" s="237" t="s">
        <v>374</v>
      </c>
    </row>
    <row r="114" spans="2:15" ht="116.25" customHeight="1" x14ac:dyDescent="0.25">
      <c r="B114" s="341"/>
      <c r="C114" s="334"/>
      <c r="D114" s="239" t="str">
        <f t="shared" si="8"/>
        <v>06</v>
      </c>
      <c r="E114" s="244" t="s">
        <v>223</v>
      </c>
      <c r="F114" s="144" t="s">
        <v>303</v>
      </c>
      <c r="G114" s="144"/>
      <c r="H114" s="144"/>
      <c r="I114" s="144"/>
      <c r="J114" s="144">
        <v>5</v>
      </c>
      <c r="K114" s="144">
        <v>3</v>
      </c>
      <c r="L114" s="144">
        <v>2</v>
      </c>
      <c r="M114" s="144" t="s">
        <v>303</v>
      </c>
      <c r="N114" s="144"/>
      <c r="O114" s="237" t="s">
        <v>374</v>
      </c>
    </row>
    <row r="115" spans="2:15" ht="112.5" customHeight="1" x14ac:dyDescent="0.25">
      <c r="B115" s="341"/>
      <c r="C115" s="334"/>
      <c r="D115" s="239" t="str">
        <f t="shared" si="8"/>
        <v>07</v>
      </c>
      <c r="E115" s="244" t="s">
        <v>40</v>
      </c>
      <c r="F115" s="144" t="s">
        <v>303</v>
      </c>
      <c r="G115" s="144"/>
      <c r="H115" s="144"/>
      <c r="I115" s="144"/>
      <c r="J115" s="144">
        <v>5</v>
      </c>
      <c r="K115" s="144">
        <v>3</v>
      </c>
      <c r="L115" s="144">
        <v>2</v>
      </c>
      <c r="M115" s="144" t="s">
        <v>303</v>
      </c>
      <c r="N115" s="144"/>
      <c r="O115" s="237" t="s">
        <v>374</v>
      </c>
    </row>
    <row r="116" spans="2:15" ht="116.25" customHeight="1" x14ac:dyDescent="0.25">
      <c r="B116" s="341"/>
      <c r="C116" s="334"/>
      <c r="D116" s="239" t="str">
        <f t="shared" si="8"/>
        <v>08</v>
      </c>
      <c r="E116" s="244" t="s">
        <v>108</v>
      </c>
      <c r="F116" s="144" t="s">
        <v>303</v>
      </c>
      <c r="G116" s="144"/>
      <c r="H116" s="144"/>
      <c r="I116" s="144"/>
      <c r="J116" s="144">
        <v>5</v>
      </c>
      <c r="K116" s="144">
        <v>3</v>
      </c>
      <c r="L116" s="144">
        <v>2</v>
      </c>
      <c r="M116" s="144" t="s">
        <v>303</v>
      </c>
      <c r="N116" s="144"/>
      <c r="O116" s="237" t="s">
        <v>374</v>
      </c>
    </row>
    <row r="117" spans="2:15" ht="116.25" customHeight="1" x14ac:dyDescent="0.25">
      <c r="B117" s="341" t="s">
        <v>167</v>
      </c>
      <c r="C117" s="334" t="s">
        <v>444</v>
      </c>
      <c r="D117" s="239" t="str">
        <f t="shared" si="8"/>
        <v>01</v>
      </c>
      <c r="E117" s="244" t="s">
        <v>251</v>
      </c>
      <c r="F117" s="144" t="s">
        <v>303</v>
      </c>
      <c r="G117" s="144"/>
      <c r="H117" s="144"/>
      <c r="I117" s="144"/>
      <c r="J117" s="144">
        <v>4</v>
      </c>
      <c r="K117" s="144">
        <v>1</v>
      </c>
      <c r="L117" s="144">
        <v>3</v>
      </c>
      <c r="M117" s="144" t="s">
        <v>303</v>
      </c>
      <c r="N117" s="142"/>
      <c r="O117" s="237" t="s">
        <v>374</v>
      </c>
    </row>
    <row r="118" spans="2:15" ht="111" customHeight="1" x14ac:dyDescent="0.25">
      <c r="B118" s="341"/>
      <c r="C118" s="334"/>
      <c r="D118" s="239" t="str">
        <f t="shared" si="8"/>
        <v>02</v>
      </c>
      <c r="E118" s="244" t="s">
        <v>107</v>
      </c>
      <c r="F118" s="144" t="s">
        <v>303</v>
      </c>
      <c r="G118" s="144"/>
      <c r="H118" s="144"/>
      <c r="I118" s="144"/>
      <c r="J118" s="144">
        <v>4</v>
      </c>
      <c r="K118" s="144">
        <v>1</v>
      </c>
      <c r="L118" s="144">
        <v>3</v>
      </c>
      <c r="M118" s="144" t="s">
        <v>303</v>
      </c>
      <c r="N118" s="142"/>
      <c r="O118" s="237" t="s">
        <v>374</v>
      </c>
    </row>
    <row r="119" spans="2:15" ht="106.5" customHeight="1" x14ac:dyDescent="0.25">
      <c r="B119" s="341"/>
      <c r="C119" s="334"/>
      <c r="D119" s="239" t="str">
        <f t="shared" si="8"/>
        <v>03</v>
      </c>
      <c r="E119" s="244" t="s">
        <v>49</v>
      </c>
      <c r="F119" s="144" t="s">
        <v>303</v>
      </c>
      <c r="G119" s="144"/>
      <c r="H119" s="144"/>
      <c r="I119" s="144"/>
      <c r="J119" s="144">
        <v>4</v>
      </c>
      <c r="K119" s="144">
        <v>1</v>
      </c>
      <c r="L119" s="144">
        <v>3</v>
      </c>
      <c r="M119" s="144" t="s">
        <v>303</v>
      </c>
      <c r="N119" s="142"/>
      <c r="O119" s="237" t="s">
        <v>374</v>
      </c>
    </row>
    <row r="120" spans="2:15" ht="189" customHeight="1" x14ac:dyDescent="0.25">
      <c r="B120" s="341"/>
      <c r="C120" s="334"/>
      <c r="D120" s="239" t="str">
        <f t="shared" si="8"/>
        <v>04</v>
      </c>
      <c r="E120" s="244" t="s">
        <v>93</v>
      </c>
      <c r="F120" s="144" t="s">
        <v>303</v>
      </c>
      <c r="G120" s="144" t="s">
        <v>303</v>
      </c>
      <c r="H120" s="144"/>
      <c r="I120" s="144"/>
      <c r="J120" s="144">
        <v>5</v>
      </c>
      <c r="K120" s="144">
        <v>2</v>
      </c>
      <c r="L120" s="144">
        <v>3</v>
      </c>
      <c r="M120" s="144" t="s">
        <v>303</v>
      </c>
      <c r="N120" s="142"/>
      <c r="O120" s="253" t="s">
        <v>476</v>
      </c>
    </row>
    <row r="121" spans="2:15" ht="183" customHeight="1" x14ac:dyDescent="0.25">
      <c r="B121" s="341"/>
      <c r="C121" s="334"/>
      <c r="D121" s="239" t="str">
        <f t="shared" si="8"/>
        <v>05</v>
      </c>
      <c r="E121" s="244" t="s">
        <v>42</v>
      </c>
      <c r="F121" s="144" t="s">
        <v>303</v>
      </c>
      <c r="G121" s="144"/>
      <c r="H121" s="144" t="s">
        <v>303</v>
      </c>
      <c r="I121" s="144"/>
      <c r="J121" s="144">
        <v>5</v>
      </c>
      <c r="K121" s="144">
        <v>2</v>
      </c>
      <c r="L121" s="144">
        <v>3</v>
      </c>
      <c r="M121" s="144" t="s">
        <v>303</v>
      </c>
      <c r="N121" s="142"/>
      <c r="O121" s="253" t="s">
        <v>476</v>
      </c>
    </row>
    <row r="122" spans="2:15" ht="47.25" x14ac:dyDescent="0.25">
      <c r="B122" s="341"/>
      <c r="C122" s="334"/>
      <c r="D122" s="239" t="str">
        <f t="shared" ref="D122:D142" si="13">"0"&amp;IF(E122="","0",IF(B122="",D121+1,1))</f>
        <v>06</v>
      </c>
      <c r="E122" s="244" t="s">
        <v>223</v>
      </c>
      <c r="F122" s="144" t="s">
        <v>303</v>
      </c>
      <c r="G122" s="144"/>
      <c r="H122" s="144"/>
      <c r="I122" s="144"/>
      <c r="J122" s="144">
        <v>4</v>
      </c>
      <c r="K122" s="144">
        <v>1</v>
      </c>
      <c r="L122" s="144">
        <v>3</v>
      </c>
      <c r="M122" s="144" t="s">
        <v>303</v>
      </c>
      <c r="N122" s="142"/>
      <c r="O122" s="237" t="s">
        <v>474</v>
      </c>
    </row>
    <row r="123" spans="2:15" ht="47.25" x14ac:dyDescent="0.25">
      <c r="B123" s="341"/>
      <c r="C123" s="334"/>
      <c r="D123" s="239" t="str">
        <f t="shared" si="13"/>
        <v>07</v>
      </c>
      <c r="E123" s="244" t="s">
        <v>40</v>
      </c>
      <c r="F123" s="144" t="s">
        <v>303</v>
      </c>
      <c r="G123" s="144"/>
      <c r="H123" s="144"/>
      <c r="I123" s="144"/>
      <c r="J123" s="144">
        <v>4</v>
      </c>
      <c r="K123" s="144">
        <v>1</v>
      </c>
      <c r="L123" s="144">
        <v>3</v>
      </c>
      <c r="M123" s="144" t="s">
        <v>303</v>
      </c>
      <c r="N123" s="142"/>
      <c r="O123" s="237" t="s">
        <v>474</v>
      </c>
    </row>
    <row r="124" spans="2:15" s="140" customFormat="1" ht="63" x14ac:dyDescent="0.25">
      <c r="B124" s="333" t="s">
        <v>168</v>
      </c>
      <c r="C124" s="334" t="s">
        <v>445</v>
      </c>
      <c r="D124" s="239" t="str">
        <f t="shared" si="13"/>
        <v>01</v>
      </c>
      <c r="E124" s="244" t="s">
        <v>251</v>
      </c>
      <c r="F124" s="142" t="s">
        <v>303</v>
      </c>
      <c r="G124" s="142"/>
      <c r="H124" s="142"/>
      <c r="I124" s="142"/>
      <c r="J124" s="142">
        <v>4</v>
      </c>
      <c r="K124" s="142">
        <v>3</v>
      </c>
      <c r="L124" s="142">
        <v>1</v>
      </c>
      <c r="M124" s="142" t="s">
        <v>303</v>
      </c>
      <c r="N124" s="142"/>
      <c r="O124" s="237" t="s">
        <v>491</v>
      </c>
    </row>
    <row r="125" spans="2:15" s="140" customFormat="1" ht="63" x14ac:dyDescent="0.25">
      <c r="B125" s="333"/>
      <c r="C125" s="334"/>
      <c r="D125" s="239" t="str">
        <f t="shared" si="13"/>
        <v>02</v>
      </c>
      <c r="E125" s="244" t="s">
        <v>107</v>
      </c>
      <c r="F125" s="142" t="s">
        <v>303</v>
      </c>
      <c r="G125" s="142"/>
      <c r="H125" s="142"/>
      <c r="I125" s="142"/>
      <c r="J125" s="142">
        <v>4</v>
      </c>
      <c r="K125" s="142">
        <v>3</v>
      </c>
      <c r="L125" s="142">
        <v>1</v>
      </c>
      <c r="M125" s="142" t="s">
        <v>303</v>
      </c>
      <c r="N125" s="142"/>
      <c r="O125" s="237" t="s">
        <v>491</v>
      </c>
    </row>
    <row r="126" spans="2:15" s="140" customFormat="1" ht="63" x14ac:dyDescent="0.25">
      <c r="B126" s="333"/>
      <c r="C126" s="334"/>
      <c r="D126" s="239" t="str">
        <f t="shared" si="13"/>
        <v>03</v>
      </c>
      <c r="E126" s="244" t="s">
        <v>49</v>
      </c>
      <c r="F126" s="142" t="s">
        <v>303</v>
      </c>
      <c r="G126" s="142"/>
      <c r="H126" s="142"/>
      <c r="I126" s="142"/>
      <c r="J126" s="142">
        <v>4</v>
      </c>
      <c r="K126" s="142">
        <v>3</v>
      </c>
      <c r="L126" s="142">
        <v>1</v>
      </c>
      <c r="M126" s="142" t="s">
        <v>303</v>
      </c>
      <c r="N126" s="142"/>
      <c r="O126" s="237" t="s">
        <v>491</v>
      </c>
    </row>
    <row r="127" spans="2:15" s="140" customFormat="1" ht="63" x14ac:dyDescent="0.25">
      <c r="B127" s="333"/>
      <c r="C127" s="334"/>
      <c r="D127" s="239" t="str">
        <f t="shared" si="13"/>
        <v>04</v>
      </c>
      <c r="E127" s="244" t="s">
        <v>93</v>
      </c>
      <c r="F127" s="142" t="s">
        <v>303</v>
      </c>
      <c r="G127" s="142" t="s">
        <v>303</v>
      </c>
      <c r="H127" s="142"/>
      <c r="I127" s="142"/>
      <c r="J127" s="142">
        <v>4</v>
      </c>
      <c r="K127" s="142">
        <v>3</v>
      </c>
      <c r="L127" s="142">
        <v>1</v>
      </c>
      <c r="M127" s="142" t="s">
        <v>303</v>
      </c>
      <c r="N127" s="142"/>
      <c r="O127" s="237" t="s">
        <v>477</v>
      </c>
    </row>
    <row r="128" spans="2:15" s="140" customFormat="1" ht="63" x14ac:dyDescent="0.25">
      <c r="B128" s="333"/>
      <c r="C128" s="334"/>
      <c r="D128" s="239" t="str">
        <f t="shared" si="13"/>
        <v>05</v>
      </c>
      <c r="E128" s="244" t="s">
        <v>42</v>
      </c>
      <c r="F128" s="213" t="s">
        <v>303</v>
      </c>
      <c r="G128" s="142"/>
      <c r="H128" s="142" t="s">
        <v>303</v>
      </c>
      <c r="I128" s="142"/>
      <c r="J128" s="142">
        <v>4</v>
      </c>
      <c r="K128" s="142">
        <v>3</v>
      </c>
      <c r="L128" s="142">
        <v>1</v>
      </c>
      <c r="M128" s="142" t="s">
        <v>303</v>
      </c>
      <c r="N128" s="142"/>
      <c r="O128" s="237" t="s">
        <v>491</v>
      </c>
    </row>
    <row r="129" spans="2:15" s="140" customFormat="1" ht="63" x14ac:dyDescent="0.25">
      <c r="B129" s="333"/>
      <c r="C129" s="334"/>
      <c r="D129" s="239" t="str">
        <f t="shared" si="13"/>
        <v>06</v>
      </c>
      <c r="E129" s="244" t="s">
        <v>223</v>
      </c>
      <c r="F129" s="142" t="s">
        <v>303</v>
      </c>
      <c r="G129" s="142"/>
      <c r="H129" s="142"/>
      <c r="I129" s="142"/>
      <c r="J129" s="142">
        <v>4</v>
      </c>
      <c r="K129" s="142">
        <v>3</v>
      </c>
      <c r="L129" s="142">
        <v>1</v>
      </c>
      <c r="M129" s="142" t="s">
        <v>303</v>
      </c>
      <c r="N129" s="142"/>
      <c r="O129" s="237" t="s">
        <v>491</v>
      </c>
    </row>
    <row r="130" spans="2:15" s="140" customFormat="1" ht="63" x14ac:dyDescent="0.25">
      <c r="B130" s="333"/>
      <c r="C130" s="334"/>
      <c r="D130" s="239" t="str">
        <f t="shared" si="13"/>
        <v>07</v>
      </c>
      <c r="E130" s="244" t="s">
        <v>40</v>
      </c>
      <c r="F130" s="142" t="s">
        <v>303</v>
      </c>
      <c r="G130" s="142"/>
      <c r="H130" s="142"/>
      <c r="I130" s="142"/>
      <c r="J130" s="142">
        <v>4</v>
      </c>
      <c r="K130" s="142">
        <v>3</v>
      </c>
      <c r="L130" s="142">
        <v>1</v>
      </c>
      <c r="M130" s="142" t="s">
        <v>303</v>
      </c>
      <c r="N130" s="142"/>
      <c r="O130" s="237" t="s">
        <v>491</v>
      </c>
    </row>
    <row r="131" spans="2:15" ht="43.5" customHeight="1" x14ac:dyDescent="0.25">
      <c r="B131" s="333" t="s">
        <v>169</v>
      </c>
      <c r="C131" s="334" t="s">
        <v>58</v>
      </c>
      <c r="D131" s="239" t="str">
        <f t="shared" si="13"/>
        <v>01</v>
      </c>
      <c r="E131" s="241" t="s">
        <v>53</v>
      </c>
      <c r="F131" s="144" t="s">
        <v>303</v>
      </c>
      <c r="G131" s="144"/>
      <c r="H131" s="144"/>
      <c r="I131" s="144"/>
      <c r="J131" s="144">
        <v>50</v>
      </c>
      <c r="K131" s="144">
        <v>10</v>
      </c>
      <c r="L131" s="144">
        <v>40</v>
      </c>
      <c r="M131" s="144"/>
      <c r="N131" s="144" t="s">
        <v>303</v>
      </c>
      <c r="O131" s="237" t="s">
        <v>483</v>
      </c>
    </row>
    <row r="132" spans="2:15" ht="43.5" customHeight="1" x14ac:dyDescent="0.25">
      <c r="B132" s="333"/>
      <c r="C132" s="334"/>
      <c r="D132" s="239" t="str">
        <f t="shared" si="13"/>
        <v>02</v>
      </c>
      <c r="E132" s="241" t="s">
        <v>60</v>
      </c>
      <c r="F132" s="144" t="s">
        <v>303</v>
      </c>
      <c r="G132" s="144"/>
      <c r="H132" s="144"/>
      <c r="I132" s="144"/>
      <c r="J132" s="144">
        <v>5</v>
      </c>
      <c r="K132" s="144">
        <v>2</v>
      </c>
      <c r="L132" s="144">
        <v>3</v>
      </c>
      <c r="M132" s="144" t="s">
        <v>303</v>
      </c>
      <c r="N132" s="144"/>
      <c r="O132" s="237" t="s">
        <v>474</v>
      </c>
    </row>
    <row r="133" spans="2:15" ht="43.5" customHeight="1" x14ac:dyDescent="0.25">
      <c r="B133" s="333"/>
      <c r="C133" s="334"/>
      <c r="D133" s="239" t="str">
        <f t="shared" si="13"/>
        <v>03</v>
      </c>
      <c r="E133" s="241" t="s">
        <v>62</v>
      </c>
      <c r="F133" s="144" t="s">
        <v>303</v>
      </c>
      <c r="G133" s="144"/>
      <c r="H133" s="144"/>
      <c r="I133" s="144"/>
      <c r="J133" s="144">
        <v>5</v>
      </c>
      <c r="K133" s="144">
        <v>2</v>
      </c>
      <c r="L133" s="144">
        <v>3</v>
      </c>
      <c r="M133" s="144" t="s">
        <v>303</v>
      </c>
      <c r="N133" s="144"/>
      <c r="O133" s="237" t="s">
        <v>474</v>
      </c>
    </row>
    <row r="134" spans="2:15" ht="43.5" customHeight="1" x14ac:dyDescent="0.25">
      <c r="B134" s="333"/>
      <c r="C134" s="334"/>
      <c r="D134" s="239" t="str">
        <f t="shared" si="13"/>
        <v>04</v>
      </c>
      <c r="E134" s="241" t="s">
        <v>59</v>
      </c>
      <c r="F134" s="144" t="s">
        <v>303</v>
      </c>
      <c r="G134" s="144"/>
      <c r="H134" s="144"/>
      <c r="I134" s="144"/>
      <c r="J134" s="144">
        <v>5</v>
      </c>
      <c r="K134" s="144">
        <v>2</v>
      </c>
      <c r="L134" s="144">
        <v>3</v>
      </c>
      <c r="M134" s="144" t="s">
        <v>303</v>
      </c>
      <c r="N134" s="144"/>
      <c r="O134" s="237" t="s">
        <v>474</v>
      </c>
    </row>
    <row r="135" spans="2:15" ht="43.5" customHeight="1" x14ac:dyDescent="0.25">
      <c r="B135" s="333" t="s">
        <v>170</v>
      </c>
      <c r="C135" s="334" t="s">
        <v>447</v>
      </c>
      <c r="D135" s="239" t="str">
        <f t="shared" si="13"/>
        <v>01</v>
      </c>
      <c r="E135" s="240" t="s">
        <v>88</v>
      </c>
      <c r="F135" s="144" t="s">
        <v>303</v>
      </c>
      <c r="G135" s="144"/>
      <c r="H135" s="144"/>
      <c r="I135" s="144"/>
      <c r="J135" s="144">
        <v>5</v>
      </c>
      <c r="K135" s="144">
        <v>2</v>
      </c>
      <c r="L135" s="144">
        <v>3</v>
      </c>
      <c r="M135" s="144" t="s">
        <v>303</v>
      </c>
      <c r="N135" s="144"/>
      <c r="O135" s="237" t="s">
        <v>474</v>
      </c>
    </row>
    <row r="136" spans="2:15" ht="54" customHeight="1" x14ac:dyDescent="0.25">
      <c r="B136" s="333"/>
      <c r="C136" s="334"/>
      <c r="D136" s="239" t="str">
        <f t="shared" si="13"/>
        <v>02</v>
      </c>
      <c r="E136" s="240" t="s">
        <v>242</v>
      </c>
      <c r="F136" s="144" t="s">
        <v>303</v>
      </c>
      <c r="G136" s="144"/>
      <c r="H136" s="144"/>
      <c r="I136" s="144"/>
      <c r="J136" s="144">
        <v>20</v>
      </c>
      <c r="K136" s="144">
        <v>10</v>
      </c>
      <c r="L136" s="144">
        <v>10</v>
      </c>
      <c r="M136" s="144"/>
      <c r="N136" s="144" t="s">
        <v>303</v>
      </c>
      <c r="O136" s="237" t="s">
        <v>483</v>
      </c>
    </row>
    <row r="137" spans="2:15" ht="55.5" customHeight="1" x14ac:dyDescent="0.25">
      <c r="B137" s="333" t="s">
        <v>171</v>
      </c>
      <c r="C137" s="334" t="s">
        <v>448</v>
      </c>
      <c r="D137" s="239" t="str">
        <f t="shared" si="13"/>
        <v>01</v>
      </c>
      <c r="E137" s="240" t="s">
        <v>103</v>
      </c>
      <c r="F137" s="144" t="s">
        <v>303</v>
      </c>
      <c r="G137" s="144"/>
      <c r="H137" s="144"/>
      <c r="I137" s="144"/>
      <c r="J137" s="144">
        <v>50</v>
      </c>
      <c r="K137" s="144">
        <v>10</v>
      </c>
      <c r="L137" s="144">
        <v>40</v>
      </c>
      <c r="M137" s="144"/>
      <c r="N137" s="144" t="s">
        <v>303</v>
      </c>
      <c r="O137" s="237" t="s">
        <v>483</v>
      </c>
    </row>
    <row r="138" spans="2:15" ht="47.25" customHeight="1" x14ac:dyDescent="0.25">
      <c r="B138" s="333"/>
      <c r="C138" s="334"/>
      <c r="D138" s="239" t="str">
        <f t="shared" si="13"/>
        <v>02</v>
      </c>
      <c r="E138" s="240" t="s">
        <v>88</v>
      </c>
      <c r="F138" s="144" t="s">
        <v>303</v>
      </c>
      <c r="G138" s="144"/>
      <c r="H138" s="144"/>
      <c r="I138" s="144"/>
      <c r="J138" s="144">
        <v>5</v>
      </c>
      <c r="K138" s="144">
        <v>2</v>
      </c>
      <c r="L138" s="144">
        <v>3</v>
      </c>
      <c r="M138" s="144" t="s">
        <v>303</v>
      </c>
      <c r="N138" s="144"/>
      <c r="O138" s="237" t="s">
        <v>474</v>
      </c>
    </row>
    <row r="139" spans="2:15" ht="46.5" customHeight="1" x14ac:dyDescent="0.25">
      <c r="B139" s="333"/>
      <c r="C139" s="334"/>
      <c r="D139" s="239" t="str">
        <f t="shared" si="13"/>
        <v>03</v>
      </c>
      <c r="E139" s="240" t="s">
        <v>104</v>
      </c>
      <c r="F139" s="144" t="s">
        <v>303</v>
      </c>
      <c r="G139" s="144"/>
      <c r="H139" s="144"/>
      <c r="I139" s="144"/>
      <c r="J139" s="144">
        <v>5</v>
      </c>
      <c r="K139" s="144">
        <v>2</v>
      </c>
      <c r="L139" s="144">
        <v>3</v>
      </c>
      <c r="M139" s="144" t="s">
        <v>303</v>
      </c>
      <c r="N139" s="144"/>
      <c r="O139" s="237" t="s">
        <v>474</v>
      </c>
    </row>
    <row r="140" spans="2:15" ht="60.75" customHeight="1" x14ac:dyDescent="0.25">
      <c r="B140" s="251" t="s">
        <v>172</v>
      </c>
      <c r="C140" s="244" t="s">
        <v>449</v>
      </c>
      <c r="D140" s="239" t="str">
        <f t="shared" si="13"/>
        <v>00</v>
      </c>
      <c r="E140" s="240" t="s">
        <v>222</v>
      </c>
      <c r="F140" s="144" t="s">
        <v>303</v>
      </c>
      <c r="G140" s="144"/>
      <c r="H140" s="144"/>
      <c r="I140" s="144"/>
      <c r="J140" s="144">
        <v>50</v>
      </c>
      <c r="K140" s="144">
        <v>10</v>
      </c>
      <c r="L140" s="144">
        <v>40</v>
      </c>
      <c r="M140" s="144"/>
      <c r="N140" s="142" t="s">
        <v>303</v>
      </c>
      <c r="O140" s="237" t="s">
        <v>483</v>
      </c>
    </row>
    <row r="141" spans="2:15" ht="47.25" x14ac:dyDescent="0.25">
      <c r="B141" s="251" t="s">
        <v>175</v>
      </c>
      <c r="C141" s="244" t="s">
        <v>99</v>
      </c>
      <c r="D141" s="239" t="str">
        <f t="shared" si="13"/>
        <v>00</v>
      </c>
      <c r="E141" s="240" t="s">
        <v>222</v>
      </c>
      <c r="F141" s="144" t="s">
        <v>303</v>
      </c>
      <c r="G141" s="144"/>
      <c r="H141" s="144"/>
      <c r="I141" s="144"/>
      <c r="J141" s="144">
        <v>5</v>
      </c>
      <c r="K141" s="144">
        <v>2</v>
      </c>
      <c r="L141" s="144">
        <v>3</v>
      </c>
      <c r="M141" s="144" t="s">
        <v>303</v>
      </c>
      <c r="N141" s="144"/>
      <c r="O141" s="237" t="s">
        <v>474</v>
      </c>
    </row>
    <row r="142" spans="2:15" ht="57.75" customHeight="1" thickBot="1" x14ac:dyDescent="0.3">
      <c r="B142" s="252" t="s">
        <v>198</v>
      </c>
      <c r="C142" s="255" t="s">
        <v>708</v>
      </c>
      <c r="D142" s="249" t="str">
        <f t="shared" si="13"/>
        <v>01</v>
      </c>
      <c r="E142" s="250" t="s">
        <v>105</v>
      </c>
      <c r="F142" s="153" t="s">
        <v>303</v>
      </c>
      <c r="G142" s="153"/>
      <c r="H142" s="153"/>
      <c r="I142" s="153"/>
      <c r="J142" s="153">
        <f t="shared" ref="J142" si="14">IF(AND(K142="",L142=""),"",SUM(K142+L142))</f>
        <v>3</v>
      </c>
      <c r="K142" s="153">
        <v>1</v>
      </c>
      <c r="L142" s="153">
        <v>2</v>
      </c>
      <c r="M142" s="153" t="s">
        <v>303</v>
      </c>
      <c r="N142" s="153"/>
      <c r="O142" s="237" t="s">
        <v>491</v>
      </c>
    </row>
  </sheetData>
  <mergeCells count="67">
    <mergeCell ref="B2:O2"/>
    <mergeCell ref="B3:B4"/>
    <mergeCell ref="C3:C4"/>
    <mergeCell ref="D3:D4"/>
    <mergeCell ref="E3:E4"/>
    <mergeCell ref="F3:I3"/>
    <mergeCell ref="K3:L3"/>
    <mergeCell ref="M3:N3"/>
    <mergeCell ref="O3:O4"/>
    <mergeCell ref="B5:B6"/>
    <mergeCell ref="C5:C6"/>
    <mergeCell ref="B7:B8"/>
    <mergeCell ref="C7:C8"/>
    <mergeCell ref="B10:B12"/>
    <mergeCell ref="C10:C12"/>
    <mergeCell ref="B29:B30"/>
    <mergeCell ref="C29:C30"/>
    <mergeCell ref="B13:B15"/>
    <mergeCell ref="C13:C15"/>
    <mergeCell ref="B18:B21"/>
    <mergeCell ref="C18:C21"/>
    <mergeCell ref="B23:B26"/>
    <mergeCell ref="C23:C26"/>
    <mergeCell ref="B48:B57"/>
    <mergeCell ref="C48:C57"/>
    <mergeCell ref="B59:B65"/>
    <mergeCell ref="C59:C65"/>
    <mergeCell ref="B40:B41"/>
    <mergeCell ref="C40:C41"/>
    <mergeCell ref="B43:B44"/>
    <mergeCell ref="C43:C44"/>
    <mergeCell ref="B46:B47"/>
    <mergeCell ref="C46:C47"/>
    <mergeCell ref="B68:B69"/>
    <mergeCell ref="C68:C69"/>
    <mergeCell ref="B72:B73"/>
    <mergeCell ref="C72:C73"/>
    <mergeCell ref="B74:B76"/>
    <mergeCell ref="C74:C76"/>
    <mergeCell ref="B77:B79"/>
    <mergeCell ref="C77:C79"/>
    <mergeCell ref="B80:B82"/>
    <mergeCell ref="C80:C82"/>
    <mergeCell ref="B83:B87"/>
    <mergeCell ref="C83:C87"/>
    <mergeCell ref="B91:B93"/>
    <mergeCell ref="C91:C93"/>
    <mergeCell ref="B95:B96"/>
    <mergeCell ref="C95:C96"/>
    <mergeCell ref="B97:B98"/>
    <mergeCell ref="C97:C98"/>
    <mergeCell ref="B137:B139"/>
    <mergeCell ref="C137:C139"/>
    <mergeCell ref="B32:B38"/>
    <mergeCell ref="C32:C38"/>
    <mergeCell ref="B124:B130"/>
    <mergeCell ref="C124:C130"/>
    <mergeCell ref="B131:B134"/>
    <mergeCell ref="C131:C134"/>
    <mergeCell ref="B135:B136"/>
    <mergeCell ref="C135:C136"/>
    <mergeCell ref="B102:B108"/>
    <mergeCell ref="C102:C108"/>
    <mergeCell ref="B109:B116"/>
    <mergeCell ref="C109:C116"/>
    <mergeCell ref="B117:B123"/>
    <mergeCell ref="C117:C123"/>
  </mergeCells>
  <pageMargins left="0.31496062992125984" right="0.27559055118110237" top="0.93" bottom="0.19685039370078741" header="0.15748031496062992" footer="0.11811023622047245"/>
  <pageSetup paperSize="5" scale="63" orientation="landscape" r:id="rId1"/>
  <ignoredErrors>
    <ignoredError sqref="A74:B76 B8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9"/>
  <sheetViews>
    <sheetView zoomScale="66" zoomScaleNormal="66" workbookViewId="0">
      <selection activeCell="B1" sqref="B1"/>
    </sheetView>
  </sheetViews>
  <sheetFormatPr baseColWidth="10" defaultRowHeight="15" x14ac:dyDescent="0.25"/>
  <cols>
    <col min="1" max="1" width="1.85546875" style="81" customWidth="1"/>
    <col min="2" max="2" width="38.28515625" style="81" customWidth="1"/>
    <col min="3" max="3" width="19" style="81" customWidth="1"/>
    <col min="4" max="4" width="45.5703125" style="81" customWidth="1"/>
    <col min="5" max="5" width="93" style="81" customWidth="1"/>
    <col min="6" max="16384" width="11.42578125" style="81"/>
  </cols>
  <sheetData>
    <row r="1" spans="2:5" ht="15.75" thickBot="1" x14ac:dyDescent="0.3"/>
    <row r="2" spans="2:5" x14ac:dyDescent="0.25">
      <c r="B2" s="367" t="s">
        <v>224</v>
      </c>
      <c r="C2" s="368"/>
      <c r="D2" s="368"/>
      <c r="E2" s="369"/>
    </row>
    <row r="3" spans="2:5" x14ac:dyDescent="0.25">
      <c r="B3" s="370"/>
      <c r="C3" s="371"/>
      <c r="D3" s="371"/>
      <c r="E3" s="372"/>
    </row>
    <row r="4" spans="2:5" ht="18.75" x14ac:dyDescent="0.25">
      <c r="B4" s="365" t="s">
        <v>274</v>
      </c>
      <c r="C4" s="366"/>
      <c r="D4" s="366"/>
      <c r="E4" s="373"/>
    </row>
    <row r="5" spans="2:5" ht="18.75" x14ac:dyDescent="0.25">
      <c r="B5" s="365" t="s">
        <v>225</v>
      </c>
      <c r="C5" s="366"/>
      <c r="D5" s="366"/>
      <c r="E5" s="373"/>
    </row>
    <row r="6" spans="2:5" ht="18.75" x14ac:dyDescent="0.25">
      <c r="B6" s="365" t="s">
        <v>695</v>
      </c>
      <c r="C6" s="366"/>
      <c r="D6" s="366"/>
      <c r="E6" s="373"/>
    </row>
    <row r="7" spans="2:5" ht="18.75" x14ac:dyDescent="0.25">
      <c r="B7" s="365" t="s">
        <v>710</v>
      </c>
      <c r="C7" s="366"/>
      <c r="D7" s="366"/>
      <c r="E7" s="82" t="s">
        <v>696</v>
      </c>
    </row>
    <row r="8" spans="2:5" ht="18.75" x14ac:dyDescent="0.25">
      <c r="B8" s="365" t="s">
        <v>709</v>
      </c>
      <c r="C8" s="366"/>
      <c r="D8" s="366"/>
      <c r="E8" s="82" t="s">
        <v>697</v>
      </c>
    </row>
    <row r="9" spans="2:5" ht="18.75" x14ac:dyDescent="0.3">
      <c r="B9" s="359"/>
      <c r="C9" s="360"/>
      <c r="D9" s="360"/>
      <c r="E9" s="361"/>
    </row>
    <row r="10" spans="2:5" ht="18.75" x14ac:dyDescent="0.3">
      <c r="B10" s="362" t="s">
        <v>231</v>
      </c>
      <c r="C10" s="363"/>
      <c r="D10" s="363"/>
      <c r="E10" s="364"/>
    </row>
    <row r="11" spans="2:5" ht="18.75" x14ac:dyDescent="0.3">
      <c r="B11" s="83" t="s">
        <v>216</v>
      </c>
      <c r="C11" s="84" t="s">
        <v>217</v>
      </c>
      <c r="D11" s="84" t="s">
        <v>218</v>
      </c>
      <c r="E11" s="85" t="s">
        <v>219</v>
      </c>
    </row>
    <row r="12" spans="2:5" ht="30" x14ac:dyDescent="0.25">
      <c r="B12" s="219" t="s">
        <v>11</v>
      </c>
      <c r="C12" s="1" t="s">
        <v>127</v>
      </c>
      <c r="D12" s="217" t="s">
        <v>126</v>
      </c>
      <c r="E12" s="165" t="s">
        <v>295</v>
      </c>
    </row>
    <row r="13" spans="2:5" ht="30" x14ac:dyDescent="0.25">
      <c r="B13" s="358" t="s">
        <v>15</v>
      </c>
      <c r="C13" s="1" t="s">
        <v>136</v>
      </c>
      <c r="D13" s="217" t="s">
        <v>66</v>
      </c>
      <c r="E13" s="165" t="s">
        <v>493</v>
      </c>
    </row>
    <row r="14" spans="2:5" ht="75" x14ac:dyDescent="0.25">
      <c r="B14" s="358"/>
      <c r="C14" s="1" t="s">
        <v>139</v>
      </c>
      <c r="D14" s="217" t="s">
        <v>40</v>
      </c>
      <c r="E14" s="165" t="s">
        <v>494</v>
      </c>
    </row>
    <row r="15" spans="2:5" ht="15.75" x14ac:dyDescent="0.25">
      <c r="B15" s="358"/>
      <c r="C15" s="1" t="s">
        <v>137</v>
      </c>
      <c r="D15" s="217" t="s">
        <v>436</v>
      </c>
      <c r="E15" s="166" t="s">
        <v>298</v>
      </c>
    </row>
    <row r="16" spans="2:5" ht="15.75" x14ac:dyDescent="0.25">
      <c r="B16" s="358"/>
      <c r="C16" s="1" t="s">
        <v>135</v>
      </c>
      <c r="D16" s="217" t="s">
        <v>22</v>
      </c>
      <c r="E16" s="166" t="s">
        <v>299</v>
      </c>
    </row>
    <row r="17" spans="2:6" ht="15.75" x14ac:dyDescent="0.25">
      <c r="B17" s="358"/>
      <c r="C17" s="1" t="s">
        <v>133</v>
      </c>
      <c r="D17" s="2" t="s">
        <v>16</v>
      </c>
      <c r="E17" s="166" t="s">
        <v>300</v>
      </c>
    </row>
    <row r="18" spans="2:6" ht="15.75" x14ac:dyDescent="0.25">
      <c r="B18" s="358"/>
      <c r="C18" s="1" t="s">
        <v>155</v>
      </c>
      <c r="D18" s="2" t="s">
        <v>156</v>
      </c>
      <c r="E18" s="166" t="s">
        <v>301</v>
      </c>
    </row>
    <row r="19" spans="2:6" ht="15.75" x14ac:dyDescent="0.25">
      <c r="B19" s="358"/>
      <c r="C19" s="1" t="s">
        <v>134</v>
      </c>
      <c r="D19" s="217" t="s">
        <v>84</v>
      </c>
      <c r="E19" s="166" t="s">
        <v>456</v>
      </c>
    </row>
    <row r="20" spans="2:6" ht="15.75" x14ac:dyDescent="0.25">
      <c r="B20" s="358" t="s">
        <v>92</v>
      </c>
      <c r="C20" s="1" t="s">
        <v>141</v>
      </c>
      <c r="D20" s="217" t="s">
        <v>25</v>
      </c>
      <c r="E20" s="166" t="s">
        <v>313</v>
      </c>
    </row>
    <row r="21" spans="2:6" ht="15.75" x14ac:dyDescent="0.25">
      <c r="B21" s="358"/>
      <c r="C21" s="1" t="s">
        <v>142</v>
      </c>
      <c r="D21" s="217" t="s">
        <v>93</v>
      </c>
      <c r="E21" s="226" t="s">
        <v>430</v>
      </c>
    </row>
    <row r="22" spans="2:6" ht="15.75" x14ac:dyDescent="0.25">
      <c r="B22" s="358"/>
      <c r="C22" s="1" t="s">
        <v>139</v>
      </c>
      <c r="D22" s="217" t="s">
        <v>40</v>
      </c>
      <c r="E22" s="166" t="s">
        <v>457</v>
      </c>
    </row>
    <row r="23" spans="2:6" ht="30.75" x14ac:dyDescent="0.25">
      <c r="B23" s="358"/>
      <c r="C23" s="214" t="s">
        <v>410</v>
      </c>
      <c r="D23" s="217" t="s">
        <v>411</v>
      </c>
      <c r="E23" s="257" t="s">
        <v>423</v>
      </c>
    </row>
    <row r="24" spans="2:6" ht="15.75" x14ac:dyDescent="0.25">
      <c r="B24" s="358"/>
      <c r="C24" s="1" t="s">
        <v>140</v>
      </c>
      <c r="D24" s="220" t="s">
        <v>26</v>
      </c>
      <c r="E24" s="166" t="s">
        <v>315</v>
      </c>
    </row>
    <row r="25" spans="2:6" ht="15.75" x14ac:dyDescent="0.25">
      <c r="B25" s="358"/>
      <c r="C25" s="1" t="s">
        <v>144</v>
      </c>
      <c r="D25" s="217" t="s">
        <v>143</v>
      </c>
      <c r="E25" s="228" t="s">
        <v>311</v>
      </c>
      <c r="F25" s="130"/>
    </row>
    <row r="26" spans="2:6" ht="30" x14ac:dyDescent="0.25">
      <c r="B26" s="358" t="s">
        <v>264</v>
      </c>
      <c r="C26" s="1" t="s">
        <v>142</v>
      </c>
      <c r="D26" s="217" t="s">
        <v>93</v>
      </c>
      <c r="E26" s="229" t="s">
        <v>496</v>
      </c>
    </row>
    <row r="27" spans="2:6" ht="30" x14ac:dyDescent="0.25">
      <c r="B27" s="358"/>
      <c r="C27" s="1" t="s">
        <v>139</v>
      </c>
      <c r="D27" s="217" t="s">
        <v>54</v>
      </c>
      <c r="E27" s="229" t="s">
        <v>497</v>
      </c>
    </row>
    <row r="28" spans="2:6" ht="45" x14ac:dyDescent="0.25">
      <c r="B28" s="358"/>
      <c r="C28" s="1" t="s">
        <v>149</v>
      </c>
      <c r="D28" s="221" t="s">
        <v>18</v>
      </c>
      <c r="E28" s="229" t="s">
        <v>498</v>
      </c>
    </row>
    <row r="29" spans="2:6" ht="30" x14ac:dyDescent="0.25">
      <c r="B29" s="358"/>
      <c r="C29" s="1" t="s">
        <v>127</v>
      </c>
      <c r="D29" s="217" t="s">
        <v>126</v>
      </c>
      <c r="E29" s="229" t="s">
        <v>431</v>
      </c>
    </row>
    <row r="30" spans="2:6" x14ac:dyDescent="0.25">
      <c r="B30" s="358"/>
      <c r="C30" s="1" t="s">
        <v>152</v>
      </c>
      <c r="D30" s="217" t="s">
        <v>121</v>
      </c>
      <c r="E30" s="229" t="s">
        <v>499</v>
      </c>
    </row>
    <row r="31" spans="2:6" ht="15.75" x14ac:dyDescent="0.25">
      <c r="B31" s="358"/>
      <c r="C31" s="1" t="s">
        <v>155</v>
      </c>
      <c r="D31" s="217" t="s">
        <v>156</v>
      </c>
      <c r="E31" s="166" t="s">
        <v>301</v>
      </c>
    </row>
    <row r="32" spans="2:6" ht="45" x14ac:dyDescent="0.25">
      <c r="B32" s="358"/>
      <c r="C32" s="1" t="s">
        <v>145</v>
      </c>
      <c r="D32" s="217" t="s">
        <v>68</v>
      </c>
      <c r="E32" s="229" t="s">
        <v>500</v>
      </c>
    </row>
    <row r="33" spans="2:5" ht="30" x14ac:dyDescent="0.25">
      <c r="B33" s="358"/>
      <c r="C33" s="1" t="s">
        <v>146</v>
      </c>
      <c r="D33" s="217" t="s">
        <v>437</v>
      </c>
      <c r="E33" s="229" t="s">
        <v>501</v>
      </c>
    </row>
    <row r="34" spans="2:5" ht="30" x14ac:dyDescent="0.25">
      <c r="B34" s="358"/>
      <c r="C34" s="1" t="s">
        <v>147</v>
      </c>
      <c r="D34" s="217" t="s">
        <v>438</v>
      </c>
      <c r="E34" s="229" t="s">
        <v>502</v>
      </c>
    </row>
    <row r="35" spans="2:5" ht="30" x14ac:dyDescent="0.25">
      <c r="B35" s="358"/>
      <c r="C35" s="1" t="s">
        <v>148</v>
      </c>
      <c r="D35" s="217" t="s">
        <v>439</v>
      </c>
      <c r="E35" s="229" t="s">
        <v>503</v>
      </c>
    </row>
    <row r="36" spans="2:5" ht="30" x14ac:dyDescent="0.25">
      <c r="B36" s="358"/>
      <c r="C36" s="1" t="s">
        <v>150</v>
      </c>
      <c r="D36" s="217" t="s">
        <v>73</v>
      </c>
      <c r="E36" s="229" t="s">
        <v>458</v>
      </c>
    </row>
    <row r="37" spans="2:5" ht="30" x14ac:dyDescent="0.25">
      <c r="B37" s="358"/>
      <c r="C37" s="1" t="s">
        <v>151</v>
      </c>
      <c r="D37" s="217" t="s">
        <v>74</v>
      </c>
      <c r="E37" s="229" t="s">
        <v>504</v>
      </c>
    </row>
    <row r="38" spans="2:5" x14ac:dyDescent="0.25">
      <c r="B38" s="358"/>
      <c r="C38" s="1" t="s">
        <v>153</v>
      </c>
      <c r="D38" s="217" t="s">
        <v>242</v>
      </c>
      <c r="E38" s="229" t="s">
        <v>505</v>
      </c>
    </row>
    <row r="39" spans="2:5" ht="45" x14ac:dyDescent="0.25">
      <c r="B39" s="358"/>
      <c r="C39" s="1" t="s">
        <v>154</v>
      </c>
      <c r="D39" s="217" t="s">
        <v>440</v>
      </c>
      <c r="E39" s="229" t="s">
        <v>506</v>
      </c>
    </row>
    <row r="40" spans="2:5" ht="45" x14ac:dyDescent="0.25">
      <c r="B40" s="358" t="s">
        <v>20</v>
      </c>
      <c r="C40" s="1" t="s">
        <v>142</v>
      </c>
      <c r="D40" s="217" t="s">
        <v>93</v>
      </c>
      <c r="E40" s="230" t="s">
        <v>495</v>
      </c>
    </row>
    <row r="41" spans="2:5" ht="30" x14ac:dyDescent="0.25">
      <c r="B41" s="358"/>
      <c r="C41" s="1" t="s">
        <v>139</v>
      </c>
      <c r="D41" s="217" t="s">
        <v>40</v>
      </c>
      <c r="E41" s="230" t="s">
        <v>507</v>
      </c>
    </row>
    <row r="42" spans="2:5" ht="30" x14ac:dyDescent="0.25">
      <c r="B42" s="358"/>
      <c r="C42" s="1" t="s">
        <v>127</v>
      </c>
      <c r="D42" s="217" t="s">
        <v>126</v>
      </c>
      <c r="E42" s="229" t="s">
        <v>508</v>
      </c>
    </row>
    <row r="43" spans="2:5" x14ac:dyDescent="0.25">
      <c r="B43" s="358"/>
      <c r="C43" s="1" t="s">
        <v>155</v>
      </c>
      <c r="D43" s="217" t="s">
        <v>156</v>
      </c>
      <c r="E43" s="230" t="s">
        <v>388</v>
      </c>
    </row>
    <row r="44" spans="2:5" x14ac:dyDescent="0.25">
      <c r="B44" s="358"/>
      <c r="C44" s="1" t="s">
        <v>158</v>
      </c>
      <c r="D44" s="217" t="s">
        <v>488</v>
      </c>
      <c r="E44" s="231" t="s">
        <v>509</v>
      </c>
    </row>
    <row r="45" spans="2:5" ht="66.75" customHeight="1" x14ac:dyDescent="0.25">
      <c r="B45" s="358"/>
      <c r="C45" s="1" t="s">
        <v>159</v>
      </c>
      <c r="D45" s="217" t="s">
        <v>441</v>
      </c>
      <c r="E45" s="230" t="s">
        <v>510</v>
      </c>
    </row>
    <row r="46" spans="2:5" ht="60" x14ac:dyDescent="0.25">
      <c r="B46" s="358"/>
      <c r="C46" s="1" t="s">
        <v>160</v>
      </c>
      <c r="D46" s="217" t="s">
        <v>489</v>
      </c>
      <c r="E46" s="230" t="s">
        <v>511</v>
      </c>
    </row>
    <row r="47" spans="2:5" ht="45" x14ac:dyDescent="0.25">
      <c r="B47" s="358"/>
      <c r="C47" s="1" t="s">
        <v>162</v>
      </c>
      <c r="D47" s="217" t="s">
        <v>443</v>
      </c>
      <c r="E47" s="232" t="s">
        <v>512</v>
      </c>
    </row>
    <row r="48" spans="2:5" ht="30" x14ac:dyDescent="0.25">
      <c r="B48" s="358"/>
      <c r="C48" s="1" t="s">
        <v>163</v>
      </c>
      <c r="D48" s="217" t="s">
        <v>490</v>
      </c>
      <c r="E48" s="232" t="s">
        <v>513</v>
      </c>
    </row>
    <row r="49" spans="2:6" ht="30" x14ac:dyDescent="0.25">
      <c r="B49" s="358"/>
      <c r="C49" s="222" t="s">
        <v>164</v>
      </c>
      <c r="D49" s="223" t="s">
        <v>240</v>
      </c>
      <c r="E49" s="230" t="s">
        <v>403</v>
      </c>
    </row>
    <row r="50" spans="2:6" ht="57" customHeight="1" x14ac:dyDescent="0.25">
      <c r="B50" s="358"/>
      <c r="C50" s="1" t="s">
        <v>165</v>
      </c>
      <c r="D50" s="217" t="s">
        <v>77</v>
      </c>
      <c r="E50" s="230" t="s">
        <v>514</v>
      </c>
    </row>
    <row r="51" spans="2:6" ht="45" x14ac:dyDescent="0.25">
      <c r="B51" s="358"/>
      <c r="C51" s="1" t="s">
        <v>166</v>
      </c>
      <c r="D51" s="217" t="s">
        <v>78</v>
      </c>
      <c r="E51" s="230" t="s">
        <v>433</v>
      </c>
    </row>
    <row r="52" spans="2:6" ht="45" x14ac:dyDescent="0.25">
      <c r="B52" s="358"/>
      <c r="C52" s="1" t="s">
        <v>167</v>
      </c>
      <c r="D52" s="217" t="s">
        <v>444</v>
      </c>
      <c r="E52" s="230" t="s">
        <v>515</v>
      </c>
    </row>
    <row r="53" spans="2:6" ht="45" x14ac:dyDescent="0.25">
      <c r="B53" s="358"/>
      <c r="C53" s="1" t="s">
        <v>168</v>
      </c>
      <c r="D53" s="217" t="s">
        <v>445</v>
      </c>
      <c r="E53" s="230" t="s">
        <v>516</v>
      </c>
    </row>
    <row r="54" spans="2:6" ht="45" x14ac:dyDescent="0.25">
      <c r="B54" s="358"/>
      <c r="C54" s="222" t="s">
        <v>198</v>
      </c>
      <c r="D54" s="223" t="s">
        <v>446</v>
      </c>
      <c r="E54" s="233" t="s">
        <v>517</v>
      </c>
      <c r="F54" s="130"/>
    </row>
    <row r="55" spans="2:6" ht="30" x14ac:dyDescent="0.25">
      <c r="B55" s="358" t="s">
        <v>57</v>
      </c>
      <c r="C55" s="1" t="s">
        <v>173</v>
      </c>
      <c r="D55" s="217" t="s">
        <v>46</v>
      </c>
      <c r="E55" s="229" t="s">
        <v>518</v>
      </c>
    </row>
    <row r="56" spans="2:6" ht="30" x14ac:dyDescent="0.25">
      <c r="B56" s="358"/>
      <c r="C56" s="1" t="s">
        <v>142</v>
      </c>
      <c r="D56" s="217" t="s">
        <v>93</v>
      </c>
      <c r="E56" s="229" t="s">
        <v>519</v>
      </c>
    </row>
    <row r="57" spans="2:6" ht="30" x14ac:dyDescent="0.25">
      <c r="B57" s="358"/>
      <c r="C57" s="1" t="s">
        <v>174</v>
      </c>
      <c r="D57" s="217" t="s">
        <v>223</v>
      </c>
      <c r="E57" s="234" t="s">
        <v>520</v>
      </c>
    </row>
    <row r="58" spans="2:6" ht="30" x14ac:dyDescent="0.25">
      <c r="B58" s="358"/>
      <c r="C58" s="1" t="s">
        <v>139</v>
      </c>
      <c r="D58" s="217" t="s">
        <v>54</v>
      </c>
      <c r="E58" s="229" t="s">
        <v>283</v>
      </c>
    </row>
    <row r="59" spans="2:6" ht="69" customHeight="1" x14ac:dyDescent="0.25">
      <c r="B59" s="358"/>
      <c r="C59" s="1" t="s">
        <v>149</v>
      </c>
      <c r="D59" s="217" t="s">
        <v>18</v>
      </c>
      <c r="E59" s="229" t="s">
        <v>521</v>
      </c>
    </row>
    <row r="60" spans="2:6" x14ac:dyDescent="0.25">
      <c r="B60" s="358"/>
      <c r="C60" s="1" t="s">
        <v>127</v>
      </c>
      <c r="D60" s="217" t="s">
        <v>126</v>
      </c>
      <c r="E60" s="234" t="s">
        <v>522</v>
      </c>
    </row>
    <row r="61" spans="2:6" ht="15.75" x14ac:dyDescent="0.25">
      <c r="B61" s="358"/>
      <c r="C61" s="1" t="s">
        <v>155</v>
      </c>
      <c r="D61" s="217" t="s">
        <v>156</v>
      </c>
      <c r="E61" s="166" t="s">
        <v>301</v>
      </c>
    </row>
    <row r="62" spans="2:6" ht="30" x14ac:dyDescent="0.25">
      <c r="B62" s="358"/>
      <c r="C62" s="1" t="s">
        <v>160</v>
      </c>
      <c r="D62" s="217" t="s">
        <v>489</v>
      </c>
      <c r="E62" s="229" t="s">
        <v>523</v>
      </c>
    </row>
    <row r="63" spans="2:6" ht="30" x14ac:dyDescent="0.25">
      <c r="B63" s="358"/>
      <c r="C63" s="1" t="s">
        <v>169</v>
      </c>
      <c r="D63" s="217" t="s">
        <v>58</v>
      </c>
      <c r="E63" s="229" t="s">
        <v>524</v>
      </c>
    </row>
    <row r="64" spans="2:6" ht="30" x14ac:dyDescent="0.25">
      <c r="B64" s="358"/>
      <c r="C64" s="1" t="s">
        <v>170</v>
      </c>
      <c r="D64" s="217" t="s">
        <v>447</v>
      </c>
      <c r="E64" s="229" t="s">
        <v>525</v>
      </c>
    </row>
    <row r="65" spans="2:5" ht="45" x14ac:dyDescent="0.25">
      <c r="B65" s="358"/>
      <c r="C65" s="1" t="s">
        <v>171</v>
      </c>
      <c r="D65" s="217" t="s">
        <v>448</v>
      </c>
      <c r="E65" s="235" t="s">
        <v>526</v>
      </c>
    </row>
    <row r="66" spans="2:5" ht="30" x14ac:dyDescent="0.25">
      <c r="B66" s="358"/>
      <c r="C66" s="1" t="s">
        <v>172</v>
      </c>
      <c r="D66" s="217" t="s">
        <v>449</v>
      </c>
      <c r="E66" s="229" t="s">
        <v>424</v>
      </c>
    </row>
    <row r="67" spans="2:5" ht="30" x14ac:dyDescent="0.25">
      <c r="B67" s="358"/>
      <c r="C67" s="1" t="s">
        <v>175</v>
      </c>
      <c r="D67" s="217" t="s">
        <v>99</v>
      </c>
      <c r="E67" s="229" t="s">
        <v>459</v>
      </c>
    </row>
    <row r="68" spans="2:5" ht="30.75" x14ac:dyDescent="0.25">
      <c r="B68" s="355" t="s">
        <v>91</v>
      </c>
      <c r="C68" s="1" t="s">
        <v>173</v>
      </c>
      <c r="D68" s="215" t="s">
        <v>46</v>
      </c>
      <c r="E68" s="166" t="s">
        <v>527</v>
      </c>
    </row>
    <row r="69" spans="2:5" ht="30.75" x14ac:dyDescent="0.25">
      <c r="B69" s="356"/>
      <c r="C69" s="1" t="s">
        <v>180</v>
      </c>
      <c r="D69" s="221" t="s">
        <v>28</v>
      </c>
      <c r="E69" s="166" t="s">
        <v>278</v>
      </c>
    </row>
    <row r="70" spans="2:5" ht="30.75" x14ac:dyDescent="0.25">
      <c r="B70" s="356"/>
      <c r="C70" s="1" t="s">
        <v>142</v>
      </c>
      <c r="D70" s="221" t="s">
        <v>93</v>
      </c>
      <c r="E70" s="166" t="s">
        <v>528</v>
      </c>
    </row>
    <row r="71" spans="2:5" ht="15.75" x14ac:dyDescent="0.25">
      <c r="B71" s="356"/>
      <c r="C71" s="1" t="s">
        <v>174</v>
      </c>
      <c r="D71" s="220" t="s">
        <v>223</v>
      </c>
      <c r="E71" s="166" t="s">
        <v>434</v>
      </c>
    </row>
    <row r="72" spans="2:5" ht="15.75" x14ac:dyDescent="0.25">
      <c r="B72" s="356"/>
      <c r="C72" s="214" t="s">
        <v>139</v>
      </c>
      <c r="D72" s="216" t="s">
        <v>40</v>
      </c>
      <c r="E72" s="226" t="s">
        <v>529</v>
      </c>
    </row>
    <row r="73" spans="2:5" ht="45" customHeight="1" x14ac:dyDescent="0.25">
      <c r="B73" s="356"/>
      <c r="C73" s="1" t="s">
        <v>176</v>
      </c>
      <c r="D73" s="220" t="s">
        <v>177</v>
      </c>
      <c r="E73" s="166" t="s">
        <v>276</v>
      </c>
    </row>
    <row r="74" spans="2:5" ht="30.75" x14ac:dyDescent="0.25">
      <c r="B74" s="356"/>
      <c r="C74" s="1" t="s">
        <v>181</v>
      </c>
      <c r="D74" s="215" t="s">
        <v>450</v>
      </c>
      <c r="E74" s="166" t="s">
        <v>530</v>
      </c>
    </row>
    <row r="75" spans="2:5" ht="15.75" x14ac:dyDescent="0.25">
      <c r="B75" s="357"/>
      <c r="C75" s="1" t="s">
        <v>155</v>
      </c>
      <c r="D75" s="221" t="s">
        <v>156</v>
      </c>
      <c r="E75" s="166" t="s">
        <v>301</v>
      </c>
    </row>
    <row r="76" spans="2:5" ht="15.75" x14ac:dyDescent="0.25">
      <c r="B76" s="358" t="s">
        <v>265</v>
      </c>
      <c r="C76" s="1" t="s">
        <v>178</v>
      </c>
      <c r="D76" s="215" t="s">
        <v>43</v>
      </c>
      <c r="E76" s="166" t="s">
        <v>531</v>
      </c>
    </row>
    <row r="77" spans="2:5" ht="15.75" x14ac:dyDescent="0.25">
      <c r="B77" s="358"/>
      <c r="C77" s="1" t="s">
        <v>183</v>
      </c>
      <c r="D77" s="217" t="s">
        <v>451</v>
      </c>
      <c r="E77" s="166" t="s">
        <v>319</v>
      </c>
    </row>
    <row r="78" spans="2:5" ht="15.75" x14ac:dyDescent="0.25">
      <c r="B78" s="358"/>
      <c r="C78" s="1" t="s">
        <v>136</v>
      </c>
      <c r="D78" s="224" t="s">
        <v>452</v>
      </c>
      <c r="E78" s="166" t="s">
        <v>532</v>
      </c>
    </row>
    <row r="79" spans="2:5" ht="15" customHeight="1" x14ac:dyDescent="0.25">
      <c r="B79" s="358"/>
      <c r="C79" s="1" t="s">
        <v>174</v>
      </c>
      <c r="D79" s="215" t="s">
        <v>223</v>
      </c>
      <c r="E79" s="166" t="s">
        <v>460</v>
      </c>
    </row>
    <row r="80" spans="2:5" ht="30.75" x14ac:dyDescent="0.25">
      <c r="B80" s="358"/>
      <c r="C80" s="1" t="s">
        <v>139</v>
      </c>
      <c r="D80" s="215" t="s">
        <v>40</v>
      </c>
      <c r="E80" s="166" t="s">
        <v>533</v>
      </c>
    </row>
    <row r="81" spans="2:6" ht="30.75" x14ac:dyDescent="0.25">
      <c r="B81" s="358"/>
      <c r="C81" s="1" t="s">
        <v>182</v>
      </c>
      <c r="D81" s="217" t="s">
        <v>453</v>
      </c>
      <c r="E81" s="236" t="s">
        <v>461</v>
      </c>
    </row>
    <row r="82" spans="2:6" ht="15" customHeight="1" x14ac:dyDescent="0.25">
      <c r="B82" s="358"/>
      <c r="C82" s="1" t="s">
        <v>191</v>
      </c>
      <c r="D82" s="218" t="s">
        <v>192</v>
      </c>
      <c r="E82" s="166" t="s">
        <v>462</v>
      </c>
    </row>
    <row r="83" spans="2:6" ht="15.75" x14ac:dyDescent="0.25">
      <c r="B83" s="358"/>
      <c r="C83" s="1" t="s">
        <v>194</v>
      </c>
      <c r="D83" s="217" t="s">
        <v>42</v>
      </c>
      <c r="E83" s="166" t="s">
        <v>324</v>
      </c>
    </row>
    <row r="84" spans="2:6" ht="15.75" x14ac:dyDescent="0.25">
      <c r="B84" s="358"/>
      <c r="C84" s="1" t="s">
        <v>189</v>
      </c>
      <c r="D84" s="217" t="s">
        <v>24</v>
      </c>
      <c r="E84" s="166" t="s">
        <v>325</v>
      </c>
    </row>
    <row r="85" spans="2:6" ht="15.75" x14ac:dyDescent="0.25">
      <c r="B85" s="358"/>
      <c r="C85" s="1" t="s">
        <v>195</v>
      </c>
      <c r="D85" s="225" t="s">
        <v>454</v>
      </c>
      <c r="E85" s="236" t="s">
        <v>435</v>
      </c>
      <c r="F85" s="130"/>
    </row>
    <row r="86" spans="2:6" ht="30.75" customHeight="1" x14ac:dyDescent="0.25">
      <c r="B86" s="358"/>
      <c r="C86" s="1" t="s">
        <v>196</v>
      </c>
      <c r="D86" s="217" t="s">
        <v>184</v>
      </c>
      <c r="E86" s="166" t="s">
        <v>534</v>
      </c>
    </row>
    <row r="87" spans="2:6" ht="45.75" x14ac:dyDescent="0.25">
      <c r="B87" s="358"/>
      <c r="C87" s="1" t="s">
        <v>190</v>
      </c>
      <c r="D87" s="215" t="s">
        <v>455</v>
      </c>
      <c r="E87" s="236" t="s">
        <v>535</v>
      </c>
    </row>
    <row r="88" spans="2:6" ht="15.75" x14ac:dyDescent="0.25">
      <c r="B88" s="358"/>
      <c r="C88" s="1" t="s">
        <v>193</v>
      </c>
      <c r="D88" s="215" t="s">
        <v>45</v>
      </c>
      <c r="E88" s="228" t="s">
        <v>326</v>
      </c>
    </row>
    <row r="89" spans="2:6" ht="18" customHeight="1" x14ac:dyDescent="0.25">
      <c r="B89" s="358"/>
      <c r="C89" s="1" t="s">
        <v>155</v>
      </c>
      <c r="D89" s="224" t="s">
        <v>156</v>
      </c>
      <c r="E89" s="166" t="s">
        <v>301</v>
      </c>
    </row>
    <row r="90" spans="2:6" ht="15" customHeight="1" x14ac:dyDescent="0.25"/>
    <row r="91" spans="2:6" ht="15" customHeight="1" x14ac:dyDescent="0.25"/>
    <row r="93" spans="2:6" ht="15" customHeight="1" x14ac:dyDescent="0.25"/>
    <row r="94" spans="2:6" ht="15" customHeight="1" x14ac:dyDescent="0.25"/>
    <row r="95" spans="2:6" ht="15" customHeight="1" x14ac:dyDescent="0.25"/>
    <row r="96" spans="2:6" ht="15" customHeight="1" x14ac:dyDescent="0.25"/>
    <row r="97" ht="15" customHeight="1" x14ac:dyDescent="0.25"/>
    <row r="98" ht="15" customHeight="1" x14ac:dyDescent="0.25"/>
    <row r="99" ht="15" customHeight="1" x14ac:dyDescent="0.25"/>
  </sheetData>
  <mergeCells count="15">
    <mergeCell ref="B8:D8"/>
    <mergeCell ref="B2:E3"/>
    <mergeCell ref="B4:E4"/>
    <mergeCell ref="B5:E5"/>
    <mergeCell ref="B6:E6"/>
    <mergeCell ref="B7:D7"/>
    <mergeCell ref="B68:B75"/>
    <mergeCell ref="B55:B67"/>
    <mergeCell ref="B76:B89"/>
    <mergeCell ref="B9:E9"/>
    <mergeCell ref="B10:E10"/>
    <mergeCell ref="B13:B19"/>
    <mergeCell ref="B20:B25"/>
    <mergeCell ref="B26:B39"/>
    <mergeCell ref="B40:B54"/>
  </mergeCells>
  <pageMargins left="0.23622047244094491" right="0.15748031496062992" top="0.91" bottom="0.27559055118110237" header="0.31496062992125984" footer="0.15748031496062992"/>
  <pageSetup paperSize="5" scale="85" orientation="landscape" r:id="rId1"/>
  <ignoredErrors>
    <ignoredError sqref="C12:C8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94"/>
  <sheetViews>
    <sheetView zoomScale="80" zoomScaleNormal="80" workbookViewId="0">
      <selection activeCell="D97" sqref="D97"/>
    </sheetView>
  </sheetViews>
  <sheetFormatPr baseColWidth="10" defaultRowHeight="15" x14ac:dyDescent="0.25"/>
  <cols>
    <col min="1" max="1" width="1.85546875" style="81" customWidth="1"/>
    <col min="2" max="2" width="38.28515625" style="81" customWidth="1"/>
    <col min="3" max="3" width="19" style="81" customWidth="1"/>
    <col min="4" max="4" width="45.5703125" style="81" customWidth="1"/>
    <col min="5" max="5" width="76.7109375" style="81" customWidth="1"/>
    <col min="6" max="10" width="11.42578125" style="81"/>
    <col min="11" max="11" width="44.42578125" style="81" customWidth="1"/>
    <col min="12" max="16384" width="11.42578125" style="81"/>
  </cols>
  <sheetData>
    <row r="1" spans="2:5" ht="12" customHeight="1" thickBot="1" x14ac:dyDescent="0.3"/>
    <row r="2" spans="2:5" x14ac:dyDescent="0.25">
      <c r="B2" s="367" t="s">
        <v>224</v>
      </c>
      <c r="C2" s="368"/>
      <c r="D2" s="368"/>
      <c r="E2" s="369"/>
    </row>
    <row r="3" spans="2:5" ht="42" customHeight="1" x14ac:dyDescent="0.25">
      <c r="B3" s="370"/>
      <c r="C3" s="371"/>
      <c r="D3" s="371"/>
      <c r="E3" s="372"/>
    </row>
    <row r="4" spans="2:5" ht="18.75" x14ac:dyDescent="0.25">
      <c r="B4" s="365" t="s">
        <v>274</v>
      </c>
      <c r="C4" s="366"/>
      <c r="D4" s="366"/>
      <c r="E4" s="373"/>
    </row>
    <row r="5" spans="2:5" ht="18.75" x14ac:dyDescent="0.25">
      <c r="B5" s="365" t="s">
        <v>225</v>
      </c>
      <c r="C5" s="366"/>
      <c r="D5" s="366"/>
      <c r="E5" s="373"/>
    </row>
    <row r="6" spans="2:5" ht="18.75" x14ac:dyDescent="0.25">
      <c r="B6" s="365" t="s">
        <v>226</v>
      </c>
      <c r="C6" s="366"/>
      <c r="D6" s="366"/>
      <c r="E6" s="373"/>
    </row>
    <row r="7" spans="2:5" ht="18.75" x14ac:dyDescent="0.25">
      <c r="B7" s="365" t="s">
        <v>227</v>
      </c>
      <c r="C7" s="366"/>
      <c r="D7" s="366"/>
      <c r="E7" s="82" t="s">
        <v>228</v>
      </c>
    </row>
    <row r="8" spans="2:5" ht="18.75" x14ac:dyDescent="0.25">
      <c r="B8" s="365" t="s">
        <v>229</v>
      </c>
      <c r="C8" s="366"/>
      <c r="D8" s="366"/>
      <c r="E8" s="82" t="s">
        <v>230</v>
      </c>
    </row>
    <row r="9" spans="2:5" ht="18.75" x14ac:dyDescent="0.3">
      <c r="B9" s="359"/>
      <c r="C9" s="360"/>
      <c r="D9" s="360"/>
      <c r="E9" s="361"/>
    </row>
    <row r="10" spans="2:5" ht="18.75" x14ac:dyDescent="0.3">
      <c r="B10" s="362" t="s">
        <v>231</v>
      </c>
      <c r="C10" s="363"/>
      <c r="D10" s="363"/>
      <c r="E10" s="364"/>
    </row>
    <row r="11" spans="2:5" ht="18.75" x14ac:dyDescent="0.3">
      <c r="B11" s="83" t="s">
        <v>216</v>
      </c>
      <c r="C11" s="84" t="s">
        <v>217</v>
      </c>
      <c r="D11" s="84" t="s">
        <v>218</v>
      </c>
      <c r="E11" s="85" t="s">
        <v>219</v>
      </c>
    </row>
    <row r="12" spans="2:5" ht="45" x14ac:dyDescent="0.25">
      <c r="B12" s="194" t="s">
        <v>11</v>
      </c>
      <c r="C12" s="103" t="s">
        <v>127</v>
      </c>
      <c r="D12" s="104" t="s">
        <v>126</v>
      </c>
      <c r="E12" s="165" t="s">
        <v>295</v>
      </c>
    </row>
    <row r="13" spans="2:5" ht="30" x14ac:dyDescent="0.25">
      <c r="B13" s="374" t="s">
        <v>15</v>
      </c>
      <c r="C13" s="103" t="s">
        <v>136</v>
      </c>
      <c r="D13" s="104" t="s">
        <v>66</v>
      </c>
      <c r="E13" s="165" t="s">
        <v>296</v>
      </c>
    </row>
    <row r="14" spans="2:5" ht="90" x14ac:dyDescent="0.25">
      <c r="B14" s="374"/>
      <c r="C14" s="103" t="s">
        <v>139</v>
      </c>
      <c r="D14" s="104" t="s">
        <v>40</v>
      </c>
      <c r="E14" s="165" t="s">
        <v>297</v>
      </c>
    </row>
    <row r="15" spans="2:5" ht="18" x14ac:dyDescent="0.25">
      <c r="B15" s="374"/>
      <c r="C15" s="103" t="s">
        <v>137</v>
      </c>
      <c r="D15" s="104" t="s">
        <v>138</v>
      </c>
      <c r="E15" s="166" t="s">
        <v>298</v>
      </c>
    </row>
    <row r="16" spans="2:5" ht="18" x14ac:dyDescent="0.25">
      <c r="B16" s="374"/>
      <c r="C16" s="103" t="s">
        <v>135</v>
      </c>
      <c r="D16" s="104" t="s">
        <v>22</v>
      </c>
      <c r="E16" s="166" t="s">
        <v>299</v>
      </c>
    </row>
    <row r="17" spans="2:11" ht="18" x14ac:dyDescent="0.25">
      <c r="B17" s="374"/>
      <c r="C17" s="103" t="s">
        <v>133</v>
      </c>
      <c r="D17" s="167" t="s">
        <v>16</v>
      </c>
      <c r="E17" s="166" t="s">
        <v>300</v>
      </c>
    </row>
    <row r="18" spans="2:11" ht="18" x14ac:dyDescent="0.25">
      <c r="B18" s="374"/>
      <c r="C18" s="103" t="s">
        <v>155</v>
      </c>
      <c r="D18" s="167" t="s">
        <v>156</v>
      </c>
      <c r="E18" s="166" t="s">
        <v>301</v>
      </c>
    </row>
    <row r="19" spans="2:11" ht="30.75" x14ac:dyDescent="0.25">
      <c r="B19" s="374"/>
      <c r="C19" s="103" t="s">
        <v>134</v>
      </c>
      <c r="D19" s="104" t="s">
        <v>84</v>
      </c>
      <c r="E19" s="166" t="s">
        <v>302</v>
      </c>
    </row>
    <row r="20" spans="2:11" ht="18" x14ac:dyDescent="0.25">
      <c r="B20" s="374" t="s">
        <v>92</v>
      </c>
      <c r="C20" s="103" t="s">
        <v>141</v>
      </c>
      <c r="D20" s="104" t="s">
        <v>25</v>
      </c>
      <c r="E20" s="168" t="s">
        <v>313</v>
      </c>
    </row>
    <row r="21" spans="2:11" ht="15" customHeight="1" x14ac:dyDescent="0.25">
      <c r="B21" s="374"/>
      <c r="C21" s="103" t="s">
        <v>142</v>
      </c>
      <c r="D21" s="104" t="s">
        <v>93</v>
      </c>
      <c r="E21" s="169" t="s">
        <v>314</v>
      </c>
    </row>
    <row r="22" spans="2:11" ht="33" customHeight="1" x14ac:dyDescent="0.25">
      <c r="B22" s="374"/>
      <c r="C22" s="103" t="s">
        <v>139</v>
      </c>
      <c r="D22" s="104" t="s">
        <v>40</v>
      </c>
      <c r="E22" s="168" t="s">
        <v>310</v>
      </c>
    </row>
    <row r="23" spans="2:11" ht="33.75" customHeight="1" x14ac:dyDescent="0.25">
      <c r="B23" s="374"/>
      <c r="C23" s="103" t="s">
        <v>140</v>
      </c>
      <c r="D23" s="170" t="s">
        <v>26</v>
      </c>
      <c r="E23" s="168" t="s">
        <v>315</v>
      </c>
    </row>
    <row r="24" spans="2:11" ht="45" x14ac:dyDescent="0.25">
      <c r="B24" s="374"/>
      <c r="C24" s="103" t="s">
        <v>144</v>
      </c>
      <c r="D24" s="104" t="s">
        <v>143</v>
      </c>
      <c r="E24" s="169" t="s">
        <v>311</v>
      </c>
      <c r="F24" s="130" t="s">
        <v>390</v>
      </c>
      <c r="K24" s="193" t="s">
        <v>389</v>
      </c>
    </row>
    <row r="25" spans="2:11" ht="45" x14ac:dyDescent="0.25">
      <c r="B25" s="374" t="s">
        <v>264</v>
      </c>
      <c r="C25" s="103" t="s">
        <v>142</v>
      </c>
      <c r="D25" s="104" t="s">
        <v>93</v>
      </c>
      <c r="E25" s="171" t="s">
        <v>362</v>
      </c>
    </row>
    <row r="26" spans="2:11" ht="30" x14ac:dyDescent="0.25">
      <c r="B26" s="374"/>
      <c r="C26" s="103" t="s">
        <v>139</v>
      </c>
      <c r="D26" s="104" t="s">
        <v>54</v>
      </c>
      <c r="E26" s="171" t="s">
        <v>363</v>
      </c>
    </row>
    <row r="27" spans="2:11" ht="15" customHeight="1" x14ac:dyDescent="0.25">
      <c r="B27" s="374"/>
      <c r="C27" s="103" t="s">
        <v>149</v>
      </c>
      <c r="D27" s="122" t="s">
        <v>18</v>
      </c>
      <c r="E27" s="171" t="s">
        <v>364</v>
      </c>
    </row>
    <row r="28" spans="2:11" ht="15" customHeight="1" x14ac:dyDescent="0.25">
      <c r="B28" s="374"/>
      <c r="C28" s="103" t="s">
        <v>127</v>
      </c>
      <c r="D28" s="104" t="s">
        <v>126</v>
      </c>
      <c r="E28" s="171" t="s">
        <v>365</v>
      </c>
    </row>
    <row r="29" spans="2:11" ht="15" customHeight="1" x14ac:dyDescent="0.25">
      <c r="B29" s="374"/>
      <c r="C29" s="103" t="s">
        <v>152</v>
      </c>
      <c r="D29" s="104" t="s">
        <v>121</v>
      </c>
      <c r="E29" s="171" t="s">
        <v>366</v>
      </c>
    </row>
    <row r="30" spans="2:11" ht="18" x14ac:dyDescent="0.25">
      <c r="B30" s="374"/>
      <c r="C30" s="103" t="s">
        <v>155</v>
      </c>
      <c r="D30" s="104" t="s">
        <v>156</v>
      </c>
      <c r="E30" s="166" t="s">
        <v>301</v>
      </c>
    </row>
    <row r="31" spans="2:11" ht="15" customHeight="1" x14ac:dyDescent="0.25">
      <c r="B31" s="374"/>
      <c r="C31" s="103" t="s">
        <v>145</v>
      </c>
      <c r="D31" s="104" t="s">
        <v>68</v>
      </c>
      <c r="E31" s="171" t="s">
        <v>367</v>
      </c>
    </row>
    <row r="32" spans="2:11" ht="15" customHeight="1" x14ac:dyDescent="0.25">
      <c r="B32" s="374"/>
      <c r="C32" s="103" t="s">
        <v>146</v>
      </c>
      <c r="D32" s="104" t="s">
        <v>102</v>
      </c>
      <c r="E32" s="171" t="s">
        <v>368</v>
      </c>
    </row>
    <row r="33" spans="2:5" ht="15" customHeight="1" x14ac:dyDescent="0.25">
      <c r="B33" s="374"/>
      <c r="C33" s="103" t="s">
        <v>147</v>
      </c>
      <c r="D33" s="104" t="s">
        <v>95</v>
      </c>
      <c r="E33" s="171" t="s">
        <v>369</v>
      </c>
    </row>
    <row r="34" spans="2:5" ht="15" customHeight="1" x14ac:dyDescent="0.25">
      <c r="B34" s="374"/>
      <c r="C34" s="103" t="s">
        <v>148</v>
      </c>
      <c r="D34" s="104" t="s">
        <v>94</v>
      </c>
      <c r="E34" s="171" t="s">
        <v>370</v>
      </c>
    </row>
    <row r="35" spans="2:5" ht="15" customHeight="1" x14ac:dyDescent="0.25">
      <c r="B35" s="374"/>
      <c r="C35" s="103" t="s">
        <v>150</v>
      </c>
      <c r="D35" s="104" t="s">
        <v>73</v>
      </c>
      <c r="E35" s="171" t="s">
        <v>371</v>
      </c>
    </row>
    <row r="36" spans="2:5" ht="15" customHeight="1" x14ac:dyDescent="0.25">
      <c r="B36" s="374"/>
      <c r="C36" s="103" t="s">
        <v>151</v>
      </c>
      <c r="D36" s="104" t="s">
        <v>74</v>
      </c>
      <c r="E36" s="171" t="s">
        <v>370</v>
      </c>
    </row>
    <row r="37" spans="2:5" ht="15.75" customHeight="1" x14ac:dyDescent="0.25">
      <c r="B37" s="374"/>
      <c r="C37" s="103" t="s">
        <v>153</v>
      </c>
      <c r="D37" s="104" t="s">
        <v>63</v>
      </c>
      <c r="E37" s="171" t="s">
        <v>372</v>
      </c>
    </row>
    <row r="38" spans="2:5" ht="15" customHeight="1" x14ac:dyDescent="0.25">
      <c r="B38" s="374"/>
      <c r="C38" s="103" t="s">
        <v>154</v>
      </c>
      <c r="D38" s="104" t="s">
        <v>75</v>
      </c>
      <c r="E38" s="171" t="s">
        <v>373</v>
      </c>
    </row>
    <row r="39" spans="2:5" ht="45" x14ac:dyDescent="0.25">
      <c r="B39" s="374" t="s">
        <v>20</v>
      </c>
      <c r="C39" s="103" t="s">
        <v>142</v>
      </c>
      <c r="D39" s="104" t="s">
        <v>93</v>
      </c>
      <c r="E39" s="147" t="s">
        <v>395</v>
      </c>
    </row>
    <row r="40" spans="2:5" ht="30" x14ac:dyDescent="0.25">
      <c r="B40" s="374"/>
      <c r="C40" s="103" t="s">
        <v>139</v>
      </c>
      <c r="D40" s="104" t="s">
        <v>40</v>
      </c>
      <c r="E40" s="147" t="s">
        <v>396</v>
      </c>
    </row>
    <row r="41" spans="2:5" ht="36" x14ac:dyDescent="0.25">
      <c r="B41" s="374"/>
      <c r="C41" s="103" t="s">
        <v>127</v>
      </c>
      <c r="D41" s="104" t="s">
        <v>126</v>
      </c>
      <c r="E41" s="175" t="s">
        <v>397</v>
      </c>
    </row>
    <row r="42" spans="2:5" ht="18" x14ac:dyDescent="0.25">
      <c r="B42" s="374"/>
      <c r="C42" s="103" t="s">
        <v>155</v>
      </c>
      <c r="D42" s="104" t="s">
        <v>156</v>
      </c>
      <c r="E42" s="147" t="s">
        <v>388</v>
      </c>
    </row>
    <row r="43" spans="2:5" ht="36" x14ac:dyDescent="0.25">
      <c r="B43" s="374"/>
      <c r="C43" s="103" t="s">
        <v>158</v>
      </c>
      <c r="D43" s="104" t="s">
        <v>76</v>
      </c>
      <c r="E43" s="197" t="s">
        <v>398</v>
      </c>
    </row>
    <row r="44" spans="2:5" ht="45" x14ac:dyDescent="0.25">
      <c r="B44" s="374"/>
      <c r="C44" s="103" t="s">
        <v>159</v>
      </c>
      <c r="D44" s="104" t="s">
        <v>81</v>
      </c>
      <c r="E44" s="147" t="s">
        <v>399</v>
      </c>
    </row>
    <row r="45" spans="2:5" ht="45" x14ac:dyDescent="0.25">
      <c r="B45" s="374"/>
      <c r="C45" s="103" t="s">
        <v>160</v>
      </c>
      <c r="D45" s="104" t="s">
        <v>161</v>
      </c>
      <c r="E45" s="147" t="s">
        <v>400</v>
      </c>
    </row>
    <row r="46" spans="2:5" ht="60" x14ac:dyDescent="0.25">
      <c r="B46" s="374"/>
      <c r="C46" s="103" t="s">
        <v>162</v>
      </c>
      <c r="D46" s="104" t="s">
        <v>82</v>
      </c>
      <c r="E46" s="176" t="s">
        <v>401</v>
      </c>
    </row>
    <row r="47" spans="2:5" ht="30" x14ac:dyDescent="0.25">
      <c r="B47" s="374"/>
      <c r="C47" s="103" t="s">
        <v>163</v>
      </c>
      <c r="D47" s="104" t="s">
        <v>106</v>
      </c>
      <c r="E47" s="176" t="s">
        <v>402</v>
      </c>
    </row>
    <row r="48" spans="2:5" ht="30" x14ac:dyDescent="0.25">
      <c r="B48" s="374"/>
      <c r="C48" s="195" t="s">
        <v>164</v>
      </c>
      <c r="D48" s="196" t="s">
        <v>96</v>
      </c>
      <c r="E48" s="147" t="s">
        <v>403</v>
      </c>
    </row>
    <row r="49" spans="2:6" ht="31.5" customHeight="1" x14ac:dyDescent="0.25">
      <c r="B49" s="374"/>
      <c r="C49" s="103" t="s">
        <v>165</v>
      </c>
      <c r="D49" s="104" t="s">
        <v>77</v>
      </c>
      <c r="E49" s="147" t="s">
        <v>404</v>
      </c>
    </row>
    <row r="50" spans="2:6" ht="30" x14ac:dyDescent="0.25">
      <c r="B50" s="374"/>
      <c r="C50" s="103" t="s">
        <v>166</v>
      </c>
      <c r="D50" s="104" t="s">
        <v>78</v>
      </c>
      <c r="E50" s="147" t="s">
        <v>405</v>
      </c>
    </row>
    <row r="51" spans="2:6" ht="45" x14ac:dyDescent="0.25">
      <c r="B51" s="374"/>
      <c r="C51" s="103" t="s">
        <v>167</v>
      </c>
      <c r="D51" s="104" t="s">
        <v>79</v>
      </c>
      <c r="E51" s="147" t="s">
        <v>406</v>
      </c>
    </row>
    <row r="52" spans="2:6" ht="45" x14ac:dyDescent="0.25">
      <c r="B52" s="374"/>
      <c r="C52" s="103" t="s">
        <v>168</v>
      </c>
      <c r="D52" s="104" t="s">
        <v>80</v>
      </c>
      <c r="E52" s="147" t="s">
        <v>407</v>
      </c>
    </row>
    <row r="53" spans="2:6" ht="54" x14ac:dyDescent="0.25">
      <c r="B53" s="374"/>
      <c r="C53" s="195" t="s">
        <v>198</v>
      </c>
      <c r="D53" s="196" t="s">
        <v>409</v>
      </c>
      <c r="E53" s="175" t="s">
        <v>408</v>
      </c>
      <c r="F53" s="130" t="s">
        <v>381</v>
      </c>
    </row>
    <row r="54" spans="2:6" ht="30" x14ac:dyDescent="0.25">
      <c r="B54" s="374" t="s">
        <v>57</v>
      </c>
      <c r="C54" s="103" t="s">
        <v>173</v>
      </c>
      <c r="D54" s="104" t="s">
        <v>46</v>
      </c>
      <c r="E54" s="171" t="s">
        <v>284</v>
      </c>
    </row>
    <row r="55" spans="2:6" ht="30" x14ac:dyDescent="0.25">
      <c r="B55" s="374"/>
      <c r="C55" s="103" t="s">
        <v>142</v>
      </c>
      <c r="D55" s="104" t="s">
        <v>93</v>
      </c>
      <c r="E55" s="171" t="s">
        <v>285</v>
      </c>
    </row>
    <row r="56" spans="2:6" ht="18" x14ac:dyDescent="0.25">
      <c r="B56" s="374"/>
      <c r="C56" s="103" t="s">
        <v>174</v>
      </c>
      <c r="D56" s="104" t="s">
        <v>44</v>
      </c>
      <c r="E56" s="171" t="s">
        <v>288</v>
      </c>
    </row>
    <row r="57" spans="2:6" ht="30" x14ac:dyDescent="0.25">
      <c r="B57" s="374"/>
      <c r="C57" s="103" t="s">
        <v>139</v>
      </c>
      <c r="D57" s="104" t="s">
        <v>54</v>
      </c>
      <c r="E57" s="171" t="s">
        <v>283</v>
      </c>
    </row>
    <row r="58" spans="2:6" ht="32.25" customHeight="1" x14ac:dyDescent="0.25">
      <c r="B58" s="374"/>
      <c r="C58" s="103" t="s">
        <v>149</v>
      </c>
      <c r="D58" s="104" t="s">
        <v>18</v>
      </c>
      <c r="E58" s="171" t="s">
        <v>289</v>
      </c>
    </row>
    <row r="59" spans="2:6" ht="36" x14ac:dyDescent="0.25">
      <c r="B59" s="374"/>
      <c r="C59" s="103" t="s">
        <v>127</v>
      </c>
      <c r="D59" s="104" t="s">
        <v>126</v>
      </c>
      <c r="E59" s="171" t="s">
        <v>290</v>
      </c>
    </row>
    <row r="60" spans="2:6" ht="18" x14ac:dyDescent="0.25">
      <c r="B60" s="374"/>
      <c r="C60" s="103" t="s">
        <v>155</v>
      </c>
      <c r="D60" s="104" t="s">
        <v>156</v>
      </c>
      <c r="E60" s="166" t="s">
        <v>301</v>
      </c>
    </row>
    <row r="61" spans="2:6" ht="36" x14ac:dyDescent="0.25">
      <c r="B61" s="374"/>
      <c r="C61" s="103" t="s">
        <v>160</v>
      </c>
      <c r="D61" s="104" t="s">
        <v>161</v>
      </c>
      <c r="E61" s="171" t="s">
        <v>294</v>
      </c>
    </row>
    <row r="62" spans="2:6" ht="36" x14ac:dyDescent="0.25">
      <c r="B62" s="374"/>
      <c r="C62" s="103" t="s">
        <v>169</v>
      </c>
      <c r="D62" s="104" t="s">
        <v>58</v>
      </c>
      <c r="E62" s="171" t="s">
        <v>286</v>
      </c>
    </row>
    <row r="63" spans="2:6" ht="30" x14ac:dyDescent="0.25">
      <c r="B63" s="374"/>
      <c r="C63" s="103" t="s">
        <v>170</v>
      </c>
      <c r="D63" s="104" t="s">
        <v>89</v>
      </c>
      <c r="E63" s="171" t="s">
        <v>291</v>
      </c>
    </row>
    <row r="64" spans="2:6" ht="30" x14ac:dyDescent="0.25">
      <c r="B64" s="374"/>
      <c r="C64" s="103" t="s">
        <v>171</v>
      </c>
      <c r="D64" s="104" t="s">
        <v>64</v>
      </c>
      <c r="E64" s="198" t="s">
        <v>287</v>
      </c>
    </row>
    <row r="65" spans="2:6" ht="30" x14ac:dyDescent="0.25">
      <c r="B65" s="374"/>
      <c r="C65" s="103" t="s">
        <v>172</v>
      </c>
      <c r="D65" s="104" t="s">
        <v>65</v>
      </c>
      <c r="E65" s="171" t="s">
        <v>292</v>
      </c>
    </row>
    <row r="66" spans="2:6" ht="30" x14ac:dyDescent="0.25">
      <c r="B66" s="374"/>
      <c r="C66" s="103" t="s">
        <v>175</v>
      </c>
      <c r="D66" s="104" t="s">
        <v>99</v>
      </c>
      <c r="E66" s="171" t="s">
        <v>293</v>
      </c>
    </row>
    <row r="67" spans="2:6" ht="33" customHeight="1" x14ac:dyDescent="0.25">
      <c r="B67" s="374" t="s">
        <v>91</v>
      </c>
      <c r="C67" s="177" t="s">
        <v>178</v>
      </c>
      <c r="D67" s="189" t="s">
        <v>43</v>
      </c>
      <c r="E67" s="146"/>
      <c r="F67" s="130" t="s">
        <v>280</v>
      </c>
    </row>
    <row r="68" spans="2:6" ht="30.75" customHeight="1" x14ac:dyDescent="0.25">
      <c r="B68" s="374"/>
      <c r="C68" s="103" t="s">
        <v>173</v>
      </c>
      <c r="D68" s="105" t="s">
        <v>46</v>
      </c>
      <c r="E68" s="146" t="s">
        <v>277</v>
      </c>
    </row>
    <row r="69" spans="2:6" ht="30" x14ac:dyDescent="0.25">
      <c r="B69" s="374"/>
      <c r="C69" s="103" t="s">
        <v>180</v>
      </c>
      <c r="D69" s="122" t="s">
        <v>28</v>
      </c>
      <c r="E69" s="146" t="s">
        <v>278</v>
      </c>
    </row>
    <row r="70" spans="2:6" ht="30" x14ac:dyDescent="0.25">
      <c r="B70" s="374"/>
      <c r="C70" s="103" t="s">
        <v>142</v>
      </c>
      <c r="D70" s="122" t="s">
        <v>93</v>
      </c>
      <c r="E70" s="146" t="s">
        <v>279</v>
      </c>
    </row>
    <row r="71" spans="2:6" ht="18" x14ac:dyDescent="0.25">
      <c r="B71" s="374"/>
      <c r="C71" s="103" t="s">
        <v>174</v>
      </c>
      <c r="D71" s="170" t="s">
        <v>44</v>
      </c>
      <c r="E71" s="146" t="s">
        <v>275</v>
      </c>
    </row>
    <row r="72" spans="2:6" ht="18" x14ac:dyDescent="0.25">
      <c r="B72" s="374"/>
      <c r="C72" s="177" t="s">
        <v>139</v>
      </c>
      <c r="D72" s="190" t="s">
        <v>40</v>
      </c>
      <c r="E72" s="146"/>
      <c r="F72" s="130" t="s">
        <v>280</v>
      </c>
    </row>
    <row r="73" spans="2:6" ht="45" x14ac:dyDescent="0.25">
      <c r="B73" s="374"/>
      <c r="C73" s="103" t="s">
        <v>176</v>
      </c>
      <c r="D73" s="170" t="s">
        <v>177</v>
      </c>
      <c r="E73" s="146" t="s">
        <v>276</v>
      </c>
    </row>
    <row r="74" spans="2:6" ht="18" x14ac:dyDescent="0.25">
      <c r="B74" s="374"/>
      <c r="C74" s="177" t="s">
        <v>179</v>
      </c>
      <c r="D74" s="189" t="s">
        <v>52</v>
      </c>
      <c r="E74" s="146"/>
      <c r="F74" s="130" t="s">
        <v>280</v>
      </c>
    </row>
    <row r="75" spans="2:6" ht="30" x14ac:dyDescent="0.25">
      <c r="B75" s="374"/>
      <c r="C75" s="103" t="s">
        <v>181</v>
      </c>
      <c r="D75" s="105" t="s">
        <v>48</v>
      </c>
      <c r="E75" s="146" t="s">
        <v>282</v>
      </c>
    </row>
    <row r="76" spans="2:6" ht="18" x14ac:dyDescent="0.25">
      <c r="B76" s="374"/>
      <c r="C76" s="103" t="s">
        <v>155</v>
      </c>
      <c r="D76" s="122" t="s">
        <v>156</v>
      </c>
      <c r="E76" s="166" t="s">
        <v>301</v>
      </c>
    </row>
    <row r="77" spans="2:6" ht="33" customHeight="1" x14ac:dyDescent="0.25">
      <c r="B77" s="374" t="s">
        <v>265</v>
      </c>
      <c r="C77" s="103" t="s">
        <v>178</v>
      </c>
      <c r="D77" s="105" t="s">
        <v>43</v>
      </c>
      <c r="E77" s="146" t="s">
        <v>342</v>
      </c>
    </row>
    <row r="78" spans="2:6" ht="18" x14ac:dyDescent="0.25">
      <c r="B78" s="374"/>
      <c r="C78" s="103" t="s">
        <v>183</v>
      </c>
      <c r="D78" s="104" t="s">
        <v>17</v>
      </c>
      <c r="E78" s="146" t="s">
        <v>319</v>
      </c>
    </row>
    <row r="79" spans="2:6" ht="18" x14ac:dyDescent="0.25">
      <c r="B79" s="374"/>
      <c r="C79" s="103" t="s">
        <v>136</v>
      </c>
      <c r="D79" s="106" t="s">
        <v>29</v>
      </c>
      <c r="E79" s="146" t="s">
        <v>320</v>
      </c>
    </row>
    <row r="80" spans="2:6" ht="18" x14ac:dyDescent="0.25">
      <c r="B80" s="374"/>
      <c r="C80" s="177" t="s">
        <v>142</v>
      </c>
      <c r="D80" s="189" t="s">
        <v>23</v>
      </c>
      <c r="E80" s="172"/>
      <c r="F80" s="130" t="s">
        <v>280</v>
      </c>
    </row>
    <row r="81" spans="2:6" ht="15" customHeight="1" x14ac:dyDescent="0.25">
      <c r="B81" s="374"/>
      <c r="C81" s="103" t="s">
        <v>174</v>
      </c>
      <c r="D81" s="105" t="s">
        <v>44</v>
      </c>
      <c r="E81" s="146" t="s">
        <v>321</v>
      </c>
    </row>
    <row r="82" spans="2:6" ht="30" x14ac:dyDescent="0.25">
      <c r="B82" s="374"/>
      <c r="C82" s="103" t="s">
        <v>139</v>
      </c>
      <c r="D82" s="105" t="s">
        <v>40</v>
      </c>
      <c r="E82" s="146" t="s">
        <v>322</v>
      </c>
    </row>
    <row r="83" spans="2:6" ht="15" customHeight="1" x14ac:dyDescent="0.25">
      <c r="B83" s="374"/>
      <c r="C83" s="103" t="s">
        <v>182</v>
      </c>
      <c r="D83" s="104" t="s">
        <v>19</v>
      </c>
      <c r="E83" s="148" t="s">
        <v>356</v>
      </c>
    </row>
    <row r="84" spans="2:6" ht="15" customHeight="1" x14ac:dyDescent="0.25">
      <c r="B84" s="374"/>
      <c r="C84" s="103" t="s">
        <v>191</v>
      </c>
      <c r="D84" s="107" t="s">
        <v>192</v>
      </c>
      <c r="E84" s="146" t="s">
        <v>323</v>
      </c>
    </row>
    <row r="85" spans="2:6" ht="18" x14ac:dyDescent="0.25">
      <c r="B85" s="374"/>
      <c r="C85" s="177" t="s">
        <v>135</v>
      </c>
      <c r="D85" s="178" t="s">
        <v>22</v>
      </c>
      <c r="E85" s="172"/>
      <c r="F85" s="130" t="s">
        <v>280</v>
      </c>
    </row>
    <row r="86" spans="2:6" ht="18" x14ac:dyDescent="0.25">
      <c r="B86" s="374"/>
      <c r="C86" s="103" t="s">
        <v>194</v>
      </c>
      <c r="D86" s="104" t="s">
        <v>42</v>
      </c>
      <c r="E86" s="146" t="s">
        <v>324</v>
      </c>
    </row>
    <row r="87" spans="2:6" ht="18" customHeight="1" x14ac:dyDescent="0.25">
      <c r="B87" s="374"/>
      <c r="C87" s="103" t="s">
        <v>189</v>
      </c>
      <c r="D87" s="104" t="s">
        <v>24</v>
      </c>
      <c r="E87" s="146" t="s">
        <v>325</v>
      </c>
    </row>
    <row r="88" spans="2:6" ht="18.75" customHeight="1" x14ac:dyDescent="0.25">
      <c r="B88" s="374"/>
      <c r="C88" s="103" t="s">
        <v>195</v>
      </c>
      <c r="D88" s="156" t="s">
        <v>39</v>
      </c>
      <c r="E88" s="148" t="s">
        <v>357</v>
      </c>
      <c r="F88" s="130"/>
    </row>
    <row r="89" spans="2:6" ht="36" x14ac:dyDescent="0.25">
      <c r="B89" s="374"/>
      <c r="C89" s="103" t="s">
        <v>196</v>
      </c>
      <c r="D89" s="104" t="s">
        <v>184</v>
      </c>
      <c r="E89" s="146" t="s">
        <v>327</v>
      </c>
    </row>
    <row r="90" spans="2:6" ht="18" x14ac:dyDescent="0.25">
      <c r="B90" s="374"/>
      <c r="C90" s="177" t="s">
        <v>187</v>
      </c>
      <c r="D90" s="178" t="s">
        <v>185</v>
      </c>
      <c r="E90" s="146"/>
      <c r="F90" s="130" t="s">
        <v>280</v>
      </c>
    </row>
    <row r="91" spans="2:6" ht="21.75" customHeight="1" x14ac:dyDescent="0.25">
      <c r="B91" s="374"/>
      <c r="C91" s="103" t="s">
        <v>190</v>
      </c>
      <c r="D91" s="105" t="s">
        <v>32</v>
      </c>
      <c r="E91" s="148" t="s">
        <v>358</v>
      </c>
    </row>
    <row r="92" spans="2:6" ht="21" customHeight="1" x14ac:dyDescent="0.25">
      <c r="B92" s="374"/>
      <c r="C92" s="103" t="s">
        <v>193</v>
      </c>
      <c r="D92" s="105" t="s">
        <v>45</v>
      </c>
      <c r="E92" s="173" t="s">
        <v>326</v>
      </c>
    </row>
    <row r="93" spans="2:6" ht="18" x14ac:dyDescent="0.25">
      <c r="B93" s="374"/>
      <c r="C93" s="103" t="s">
        <v>155</v>
      </c>
      <c r="D93" s="106" t="s">
        <v>156</v>
      </c>
      <c r="E93" s="166" t="s">
        <v>301</v>
      </c>
    </row>
    <row r="94" spans="2:6" ht="18.75" thickBot="1" x14ac:dyDescent="0.3">
      <c r="B94" s="375"/>
      <c r="C94" s="191" t="s">
        <v>188</v>
      </c>
      <c r="D94" s="192" t="s">
        <v>186</v>
      </c>
      <c r="E94" s="174"/>
      <c r="F94" s="130" t="s">
        <v>280</v>
      </c>
    </row>
  </sheetData>
  <mergeCells count="15">
    <mergeCell ref="B13:B19"/>
    <mergeCell ref="B9:E9"/>
    <mergeCell ref="B10:E10"/>
    <mergeCell ref="B2:E3"/>
    <mergeCell ref="B4:E4"/>
    <mergeCell ref="B5:E5"/>
    <mergeCell ref="B6:E6"/>
    <mergeCell ref="B7:D7"/>
    <mergeCell ref="B8:D8"/>
    <mergeCell ref="B77:B94"/>
    <mergeCell ref="B67:B76"/>
    <mergeCell ref="B54:B66"/>
    <mergeCell ref="B39:B53"/>
    <mergeCell ref="B20:B24"/>
    <mergeCell ref="B25:B38"/>
  </mergeCells>
  <pageMargins left="0.7" right="0.7" top="0.75" bottom="0.75" header="0.3" footer="0.3"/>
  <pageSetup orientation="portrait" r:id="rId1"/>
  <ignoredErrors>
    <ignoredError sqref="C12:C9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155"/>
  <sheetViews>
    <sheetView zoomScale="60" zoomScaleNormal="60" workbookViewId="0">
      <pane ySplit="4" topLeftCell="A62" activePane="bottomLeft" state="frozen"/>
      <selection activeCell="A2" sqref="A2"/>
      <selection pane="bottomLeft" activeCell="C3" sqref="C3:C4"/>
    </sheetView>
  </sheetViews>
  <sheetFormatPr baseColWidth="10" defaultRowHeight="15" x14ac:dyDescent="0.25"/>
  <cols>
    <col min="1" max="1" width="2.28515625" style="81" customWidth="1"/>
    <col min="2" max="2" width="7.5703125" style="79" customWidth="1"/>
    <col min="3" max="3" width="45" style="80" customWidth="1"/>
    <col min="4" max="4" width="7.42578125" style="79" bestFit="1" customWidth="1"/>
    <col min="5" max="5" width="37.5703125" style="80" customWidth="1"/>
    <col min="6" max="6" width="13" style="81" customWidth="1"/>
    <col min="7" max="13" width="11.42578125" style="81"/>
    <col min="14" max="14" width="25.42578125" style="81" customWidth="1"/>
    <col min="15" max="15" width="24.85546875" style="81" customWidth="1"/>
    <col min="16" max="16384" width="11.42578125" style="81"/>
  </cols>
  <sheetData>
    <row r="1" spans="2:16" ht="12" customHeight="1" thickBot="1" x14ac:dyDescent="0.3"/>
    <row r="2" spans="2:16" ht="73.5" customHeight="1" x14ac:dyDescent="0.25">
      <c r="B2" s="347" t="s">
        <v>220</v>
      </c>
      <c r="C2" s="348"/>
      <c r="D2" s="348"/>
      <c r="E2" s="348"/>
      <c r="F2" s="348"/>
      <c r="G2" s="348"/>
      <c r="H2" s="348"/>
      <c r="I2" s="348"/>
      <c r="J2" s="348"/>
      <c r="K2" s="348"/>
      <c r="L2" s="348"/>
      <c r="M2" s="348"/>
      <c r="N2" s="348"/>
      <c r="O2" s="349"/>
    </row>
    <row r="3" spans="2:16" ht="42" customHeight="1" x14ac:dyDescent="0.25">
      <c r="B3" s="350" t="s">
        <v>201</v>
      </c>
      <c r="C3" s="351" t="s">
        <v>202</v>
      </c>
      <c r="D3" s="352" t="s">
        <v>201</v>
      </c>
      <c r="E3" s="351" t="s">
        <v>203</v>
      </c>
      <c r="F3" s="353" t="str">
        <f>UPPER("Valor Documental")</f>
        <v>VALOR DOCUMENTAL</v>
      </c>
      <c r="G3" s="353"/>
      <c r="H3" s="353"/>
      <c r="I3" s="353"/>
      <c r="J3" s="126" t="s">
        <v>204</v>
      </c>
      <c r="K3" s="353" t="s">
        <v>205</v>
      </c>
      <c r="L3" s="353"/>
      <c r="M3" s="353" t="s">
        <v>206</v>
      </c>
      <c r="N3" s="353"/>
      <c r="O3" s="354" t="s">
        <v>221</v>
      </c>
    </row>
    <row r="4" spans="2:16" ht="63" x14ac:dyDescent="0.25">
      <c r="B4" s="350"/>
      <c r="C4" s="351"/>
      <c r="D4" s="352"/>
      <c r="E4" s="351"/>
      <c r="F4" s="116" t="s">
        <v>207</v>
      </c>
      <c r="G4" s="116" t="s">
        <v>208</v>
      </c>
      <c r="H4" s="116" t="s">
        <v>209</v>
      </c>
      <c r="I4" s="116" t="s">
        <v>210</v>
      </c>
      <c r="J4" s="116" t="s">
        <v>211</v>
      </c>
      <c r="K4" s="116" t="s">
        <v>212</v>
      </c>
      <c r="L4" s="116" t="s">
        <v>213</v>
      </c>
      <c r="M4" s="116" t="s">
        <v>214</v>
      </c>
      <c r="N4" s="116" t="s">
        <v>215</v>
      </c>
      <c r="O4" s="354"/>
    </row>
    <row r="5" spans="2:16" s="80" customFormat="1" ht="15.75" x14ac:dyDescent="0.25">
      <c r="B5" s="341" t="s">
        <v>178</v>
      </c>
      <c r="C5" s="377" t="s">
        <v>43</v>
      </c>
      <c r="D5" s="132" t="str">
        <f>"0"&amp;IF(E5="","0",IF(B5="",D3+1,1))</f>
        <v>01</v>
      </c>
      <c r="E5" s="133" t="s">
        <v>51</v>
      </c>
      <c r="F5" s="117"/>
      <c r="G5" s="117"/>
      <c r="H5" s="117"/>
      <c r="I5" s="117"/>
      <c r="J5" s="117" t="str">
        <f>IF(AND(K5="",L5=""),"",SUM(K5+L5))</f>
        <v/>
      </c>
      <c r="K5" s="117"/>
      <c r="L5" s="117"/>
      <c r="M5" s="117"/>
      <c r="N5" s="117"/>
      <c r="O5" s="128"/>
      <c r="P5" s="134" t="s">
        <v>280</v>
      </c>
    </row>
    <row r="6" spans="2:16" s="80" customFormat="1" ht="15.75" x14ac:dyDescent="0.25">
      <c r="B6" s="341"/>
      <c r="C6" s="377"/>
      <c r="D6" s="132" t="str">
        <f>"0"&amp;IF(E6="","0",IF(B6="",D5+1,1))</f>
        <v>02</v>
      </c>
      <c r="E6" s="136" t="s">
        <v>115</v>
      </c>
      <c r="F6" s="118"/>
      <c r="G6" s="118"/>
      <c r="H6" s="118"/>
      <c r="I6" s="118"/>
      <c r="J6" s="117" t="str">
        <f t="shared" ref="J6:J15" si="0">IF(AND(K6="",L6=""),"",SUM(K6+L6))</f>
        <v/>
      </c>
      <c r="K6" s="117"/>
      <c r="L6" s="117"/>
      <c r="M6" s="117"/>
      <c r="N6" s="117"/>
      <c r="O6" s="128"/>
      <c r="P6" s="134" t="s">
        <v>280</v>
      </c>
    </row>
    <row r="7" spans="2:16" s="80" customFormat="1" ht="15.75" x14ac:dyDescent="0.25">
      <c r="B7" s="341"/>
      <c r="C7" s="377"/>
      <c r="D7" s="135" t="str">
        <f t="shared" ref="D7:D71" si="1">"0"&amp;IF(E7="","0",IF(B7="",D6+1,1))</f>
        <v>03</v>
      </c>
      <c r="E7" s="136" t="s">
        <v>67</v>
      </c>
      <c r="F7" s="118"/>
      <c r="G7" s="118"/>
      <c r="H7" s="118"/>
      <c r="I7" s="118"/>
      <c r="J7" s="117" t="str">
        <f t="shared" si="0"/>
        <v/>
      </c>
      <c r="K7" s="117"/>
      <c r="L7" s="117"/>
      <c r="M7" s="118"/>
      <c r="N7" s="117"/>
      <c r="O7" s="128"/>
      <c r="P7" s="134" t="s">
        <v>280</v>
      </c>
    </row>
    <row r="8" spans="2:16" s="80" customFormat="1" ht="81.75" customHeight="1" x14ac:dyDescent="0.25">
      <c r="B8" s="341"/>
      <c r="C8" s="377"/>
      <c r="D8" s="111" t="str">
        <f t="shared" si="1"/>
        <v>04</v>
      </c>
      <c r="E8" s="110" t="s">
        <v>88</v>
      </c>
      <c r="F8" s="117" t="s">
        <v>303</v>
      </c>
      <c r="G8" s="118"/>
      <c r="H8" s="118"/>
      <c r="I8" s="118"/>
      <c r="J8" s="117">
        <f t="shared" si="0"/>
        <v>5</v>
      </c>
      <c r="K8" s="117">
        <v>3</v>
      </c>
      <c r="L8" s="117">
        <v>2</v>
      </c>
      <c r="M8" s="118"/>
      <c r="N8" s="117" t="s">
        <v>303</v>
      </c>
      <c r="O8" s="145" t="s">
        <v>328</v>
      </c>
    </row>
    <row r="9" spans="2:16" s="80" customFormat="1" ht="73.5" customHeight="1" x14ac:dyDescent="0.25">
      <c r="B9" s="341"/>
      <c r="C9" s="377"/>
      <c r="D9" s="111" t="str">
        <f t="shared" si="1"/>
        <v>05</v>
      </c>
      <c r="E9" s="110" t="s">
        <v>116</v>
      </c>
      <c r="F9" s="117" t="s">
        <v>303</v>
      </c>
      <c r="G9" s="118"/>
      <c r="H9" s="118"/>
      <c r="I9" s="118"/>
      <c r="J9" s="117">
        <v>5</v>
      </c>
      <c r="K9" s="117">
        <v>3</v>
      </c>
      <c r="L9" s="117">
        <v>2</v>
      </c>
      <c r="M9" s="117"/>
      <c r="N9" s="117" t="s">
        <v>303</v>
      </c>
      <c r="O9" s="145" t="s">
        <v>328</v>
      </c>
    </row>
    <row r="10" spans="2:16" s="80" customFormat="1" ht="15.75" x14ac:dyDescent="0.25">
      <c r="B10" s="341" t="s">
        <v>173</v>
      </c>
      <c r="C10" s="376" t="s">
        <v>46</v>
      </c>
      <c r="D10" s="108" t="str">
        <f t="shared" si="1"/>
        <v>01</v>
      </c>
      <c r="E10" s="112" t="s">
        <v>316</v>
      </c>
      <c r="F10" s="117" t="s">
        <v>312</v>
      </c>
      <c r="G10" s="118"/>
      <c r="H10" s="118"/>
      <c r="I10" s="118"/>
      <c r="J10" s="117">
        <v>5</v>
      </c>
      <c r="K10" s="117">
        <v>2</v>
      </c>
      <c r="L10" s="117">
        <v>3</v>
      </c>
      <c r="M10" s="117" t="s">
        <v>312</v>
      </c>
      <c r="N10" s="117"/>
      <c r="O10" s="149" t="s">
        <v>343</v>
      </c>
    </row>
    <row r="11" spans="2:16" s="80" customFormat="1" ht="15.75" x14ac:dyDescent="0.25">
      <c r="B11" s="341"/>
      <c r="C11" s="376"/>
      <c r="D11" s="108" t="str">
        <f t="shared" si="1"/>
        <v>02</v>
      </c>
      <c r="E11" s="109" t="s">
        <v>281</v>
      </c>
      <c r="F11" s="144" t="s">
        <v>312</v>
      </c>
      <c r="G11" s="144"/>
      <c r="H11" s="118"/>
      <c r="I11" s="118"/>
      <c r="J11" s="117">
        <f t="shared" si="0"/>
        <v>5</v>
      </c>
      <c r="K11" s="117">
        <v>1</v>
      </c>
      <c r="L11" s="117">
        <v>4</v>
      </c>
      <c r="M11" s="117" t="s">
        <v>312</v>
      </c>
      <c r="N11" s="117"/>
      <c r="O11" s="128"/>
      <c r="P11" s="134" t="s">
        <v>307</v>
      </c>
    </row>
    <row r="12" spans="2:16" s="80" customFormat="1" ht="45" x14ac:dyDescent="0.25">
      <c r="B12" s="124" t="s">
        <v>183</v>
      </c>
      <c r="C12" s="123" t="s">
        <v>17</v>
      </c>
      <c r="D12" s="108" t="str">
        <f t="shared" si="1"/>
        <v>01</v>
      </c>
      <c r="E12" s="112" t="s">
        <v>55</v>
      </c>
      <c r="F12" s="143"/>
      <c r="G12" s="143" t="s">
        <v>303</v>
      </c>
      <c r="H12" s="143"/>
      <c r="I12" s="143"/>
      <c r="J12" s="144">
        <f>IF(AND(K12="",L12=""),"",SUM(K12+L12))</f>
        <v>3</v>
      </c>
      <c r="K12" s="144">
        <v>3</v>
      </c>
      <c r="L12" s="144">
        <v>0</v>
      </c>
      <c r="M12" s="144"/>
      <c r="N12" s="144" t="s">
        <v>303</v>
      </c>
      <c r="O12" s="145" t="s">
        <v>329</v>
      </c>
    </row>
    <row r="13" spans="2:16" s="80" customFormat="1" ht="15.75" x14ac:dyDescent="0.25">
      <c r="B13" s="341" t="s">
        <v>180</v>
      </c>
      <c r="C13" s="377" t="s">
        <v>28</v>
      </c>
      <c r="D13" s="108" t="str">
        <f t="shared" si="1"/>
        <v>01</v>
      </c>
      <c r="E13" s="112" t="s">
        <v>87</v>
      </c>
      <c r="F13" s="144" t="s">
        <v>312</v>
      </c>
      <c r="G13" s="118"/>
      <c r="H13" s="118"/>
      <c r="I13" s="118"/>
      <c r="J13" s="117">
        <f t="shared" si="0"/>
        <v>5</v>
      </c>
      <c r="K13" s="117">
        <v>1</v>
      </c>
      <c r="L13" s="117">
        <v>4</v>
      </c>
      <c r="M13" s="117" t="s">
        <v>312</v>
      </c>
      <c r="N13" s="117"/>
      <c r="O13" s="128"/>
    </row>
    <row r="14" spans="2:16" s="80" customFormat="1" ht="15.75" x14ac:dyDescent="0.25">
      <c r="B14" s="341"/>
      <c r="C14" s="377"/>
      <c r="D14" s="108" t="str">
        <f t="shared" si="1"/>
        <v>02</v>
      </c>
      <c r="E14" s="112" t="s">
        <v>270</v>
      </c>
      <c r="F14" s="144" t="s">
        <v>312</v>
      </c>
      <c r="G14" s="118"/>
      <c r="H14" s="118"/>
      <c r="I14" s="118"/>
      <c r="J14" s="117">
        <f t="shared" si="0"/>
        <v>5</v>
      </c>
      <c r="K14" s="117">
        <v>1</v>
      </c>
      <c r="L14" s="117">
        <v>4</v>
      </c>
      <c r="M14" s="117" t="s">
        <v>312</v>
      </c>
      <c r="N14" s="117"/>
      <c r="O14" s="128"/>
    </row>
    <row r="15" spans="2:16" s="80" customFormat="1" ht="15.75" x14ac:dyDescent="0.25">
      <c r="B15" s="341"/>
      <c r="C15" s="377"/>
      <c r="D15" s="108" t="str">
        <f t="shared" si="1"/>
        <v>03</v>
      </c>
      <c r="E15" s="112" t="s">
        <v>271</v>
      </c>
      <c r="F15" s="144" t="s">
        <v>312</v>
      </c>
      <c r="G15" s="118"/>
      <c r="H15" s="118"/>
      <c r="I15" s="118"/>
      <c r="J15" s="117">
        <f t="shared" si="0"/>
        <v>5</v>
      </c>
      <c r="K15" s="117">
        <v>1</v>
      </c>
      <c r="L15" s="117">
        <v>4</v>
      </c>
      <c r="M15" s="117" t="s">
        <v>312</v>
      </c>
      <c r="N15" s="117"/>
      <c r="O15" s="128"/>
    </row>
    <row r="16" spans="2:16" s="80" customFormat="1" ht="303" customHeight="1" x14ac:dyDescent="0.25">
      <c r="B16" s="341" t="s">
        <v>136</v>
      </c>
      <c r="C16" s="376" t="s">
        <v>66</v>
      </c>
      <c r="D16" s="108" t="str">
        <f t="shared" si="1"/>
        <v>01</v>
      </c>
      <c r="E16" s="113" t="s">
        <v>232</v>
      </c>
      <c r="F16" s="144" t="s">
        <v>303</v>
      </c>
      <c r="G16" s="143"/>
      <c r="H16" s="143"/>
      <c r="I16" s="143"/>
      <c r="J16" s="144">
        <f t="shared" ref="J16:J17" si="2">IF(AND(K16="",L16=""),"",SUM(K16+L16))</f>
        <v>6</v>
      </c>
      <c r="K16" s="144">
        <v>2</v>
      </c>
      <c r="L16" s="144">
        <v>4</v>
      </c>
      <c r="M16" s="144" t="s">
        <v>303</v>
      </c>
      <c r="N16" s="117"/>
      <c r="O16" s="137" t="s">
        <v>304</v>
      </c>
    </row>
    <row r="17" spans="2:16" s="80" customFormat="1" ht="291.75" customHeight="1" x14ac:dyDescent="0.25">
      <c r="B17" s="341"/>
      <c r="C17" s="376"/>
      <c r="D17" s="108" t="str">
        <f t="shared" si="1"/>
        <v>02</v>
      </c>
      <c r="E17" s="113" t="s">
        <v>31</v>
      </c>
      <c r="F17" s="144" t="s">
        <v>303</v>
      </c>
      <c r="G17" s="143"/>
      <c r="H17" s="143"/>
      <c r="I17" s="143"/>
      <c r="J17" s="144">
        <f t="shared" si="2"/>
        <v>6</v>
      </c>
      <c r="K17" s="144">
        <v>2</v>
      </c>
      <c r="L17" s="144">
        <v>4</v>
      </c>
      <c r="M17" s="144" t="s">
        <v>303</v>
      </c>
      <c r="N17" s="117"/>
      <c r="O17" s="137" t="s">
        <v>304</v>
      </c>
    </row>
    <row r="18" spans="2:16" s="80" customFormat="1" ht="78" customHeight="1" x14ac:dyDescent="0.25">
      <c r="B18" s="341"/>
      <c r="C18" s="376"/>
      <c r="D18" s="111" t="str">
        <f t="shared" si="1"/>
        <v>03</v>
      </c>
      <c r="E18" s="110" t="s">
        <v>30</v>
      </c>
      <c r="F18" s="144" t="s">
        <v>303</v>
      </c>
      <c r="G18" s="118"/>
      <c r="H18" s="118"/>
      <c r="I18" s="118"/>
      <c r="J18" s="144">
        <f t="shared" ref="J18" si="3">IF(AND(K18="",L18=""),"",SUM(K18+L18))</f>
        <v>5</v>
      </c>
      <c r="K18" s="144">
        <v>3</v>
      </c>
      <c r="L18" s="144">
        <v>2</v>
      </c>
      <c r="M18" s="117"/>
      <c r="N18" s="144" t="s">
        <v>303</v>
      </c>
      <c r="O18" s="145" t="s">
        <v>328</v>
      </c>
    </row>
    <row r="19" spans="2:16" s="80" customFormat="1" ht="15.75" x14ac:dyDescent="0.25">
      <c r="B19" s="124" t="s">
        <v>141</v>
      </c>
      <c r="C19" s="123" t="s">
        <v>25</v>
      </c>
      <c r="D19" s="108" t="str">
        <f t="shared" si="1"/>
        <v>00</v>
      </c>
      <c r="E19" s="112" t="s">
        <v>222</v>
      </c>
      <c r="F19" s="117" t="s">
        <v>312</v>
      </c>
      <c r="G19" s="118"/>
      <c r="H19" s="118"/>
      <c r="I19" s="118"/>
      <c r="J19" s="117">
        <f t="shared" ref="J19" si="4">IF(AND(K19="",L19=""),"",SUM(K19+L19))</f>
        <v>5</v>
      </c>
      <c r="K19" s="117">
        <v>2</v>
      </c>
      <c r="L19" s="117">
        <v>3</v>
      </c>
      <c r="M19" s="117" t="s">
        <v>312</v>
      </c>
      <c r="N19" s="117"/>
      <c r="O19" s="128"/>
    </row>
    <row r="20" spans="2:16" ht="15.75" x14ac:dyDescent="0.25">
      <c r="B20" s="124" t="s">
        <v>142</v>
      </c>
      <c r="C20" s="123" t="s">
        <v>93</v>
      </c>
      <c r="D20" s="108" t="str">
        <f t="shared" si="1"/>
        <v>00</v>
      </c>
      <c r="E20" s="112" t="s">
        <v>222</v>
      </c>
      <c r="F20" s="144" t="s">
        <v>312</v>
      </c>
      <c r="G20" s="144"/>
      <c r="H20" s="118"/>
      <c r="I20" s="118"/>
      <c r="J20" s="117">
        <f t="shared" ref="J20" si="5">IF(AND(K20="",L20=""),"",SUM(K20+L20))</f>
        <v>5</v>
      </c>
      <c r="K20" s="117">
        <v>1</v>
      </c>
      <c r="L20" s="117">
        <v>4</v>
      </c>
      <c r="M20" s="117" t="s">
        <v>312</v>
      </c>
      <c r="N20" s="117"/>
      <c r="O20" s="128"/>
    </row>
    <row r="21" spans="2:16" ht="15.75" x14ac:dyDescent="0.25">
      <c r="B21" s="341" t="s">
        <v>174</v>
      </c>
      <c r="C21" s="376" t="s">
        <v>44</v>
      </c>
      <c r="D21" s="108" t="str">
        <f t="shared" si="1"/>
        <v>00</v>
      </c>
      <c r="E21" s="112" t="s">
        <v>222</v>
      </c>
      <c r="F21" s="118"/>
      <c r="G21" s="118"/>
      <c r="H21" s="118"/>
      <c r="I21" s="118"/>
      <c r="J21" s="117" t="str">
        <f t="shared" ref="J21:J57" si="6">IF(AND(K21="",L21=""),"",SUM(K21+L21))</f>
        <v/>
      </c>
      <c r="K21" s="117"/>
      <c r="L21" s="117"/>
      <c r="M21" s="117"/>
      <c r="N21" s="117"/>
      <c r="O21" s="128"/>
    </row>
    <row r="22" spans="2:16" ht="15.75" x14ac:dyDescent="0.25">
      <c r="B22" s="341"/>
      <c r="C22" s="376"/>
      <c r="D22" s="108" t="str">
        <f t="shared" si="1"/>
        <v>01</v>
      </c>
      <c r="E22" s="109" t="s">
        <v>109</v>
      </c>
      <c r="F22" s="117" t="s">
        <v>312</v>
      </c>
      <c r="G22" s="118"/>
      <c r="H22" s="118"/>
      <c r="I22" s="118"/>
      <c r="J22" s="117">
        <v>5</v>
      </c>
      <c r="K22" s="117">
        <v>2</v>
      </c>
      <c r="L22" s="117">
        <v>3</v>
      </c>
      <c r="M22" s="117" t="s">
        <v>312</v>
      </c>
      <c r="N22" s="117"/>
      <c r="O22" s="128"/>
      <c r="P22" s="130"/>
    </row>
    <row r="23" spans="2:16" ht="15.75" x14ac:dyDescent="0.25">
      <c r="B23" s="341"/>
      <c r="C23" s="376"/>
      <c r="D23" s="108" t="str">
        <f t="shared" si="1"/>
        <v>02</v>
      </c>
      <c r="E23" s="133" t="s">
        <v>110</v>
      </c>
      <c r="F23" s="118"/>
      <c r="G23" s="118"/>
      <c r="H23" s="118"/>
      <c r="I23" s="118"/>
      <c r="J23" s="117" t="str">
        <f t="shared" si="6"/>
        <v/>
      </c>
      <c r="K23" s="117"/>
      <c r="L23" s="117"/>
      <c r="M23" s="117"/>
      <c r="N23" s="117"/>
      <c r="O23" s="128"/>
      <c r="P23" s="130" t="s">
        <v>360</v>
      </c>
    </row>
    <row r="24" spans="2:16" ht="33.75" customHeight="1" x14ac:dyDescent="0.25">
      <c r="B24" s="341"/>
      <c r="C24" s="376"/>
      <c r="D24" s="111" t="str">
        <f t="shared" si="1"/>
        <v>03</v>
      </c>
      <c r="E24" s="110" t="s">
        <v>111</v>
      </c>
      <c r="F24" s="144" t="s">
        <v>312</v>
      </c>
      <c r="G24" s="144"/>
      <c r="H24" s="144" t="s">
        <v>312</v>
      </c>
      <c r="I24" s="144"/>
      <c r="J24" s="144">
        <f t="shared" ref="J24:J25" si="7">IF(AND(K24="",L24=""),"",SUM(K24+L24))</f>
        <v>10</v>
      </c>
      <c r="K24" s="144">
        <v>10</v>
      </c>
      <c r="L24" s="144">
        <v>0</v>
      </c>
      <c r="M24" s="144"/>
      <c r="N24" s="117" t="s">
        <v>303</v>
      </c>
      <c r="O24" s="149" t="s">
        <v>330</v>
      </c>
    </row>
    <row r="25" spans="2:16" ht="78.75" customHeight="1" x14ac:dyDescent="0.25">
      <c r="B25" s="341"/>
      <c r="C25" s="376"/>
      <c r="D25" s="111" t="str">
        <f t="shared" si="1"/>
        <v>04</v>
      </c>
      <c r="E25" s="110" t="s">
        <v>112</v>
      </c>
      <c r="F25" s="144" t="s">
        <v>312</v>
      </c>
      <c r="G25" s="144"/>
      <c r="H25" s="144"/>
      <c r="I25" s="144"/>
      <c r="J25" s="144">
        <f t="shared" si="7"/>
        <v>5</v>
      </c>
      <c r="K25" s="144">
        <v>3</v>
      </c>
      <c r="L25" s="144">
        <v>2</v>
      </c>
      <c r="M25" s="144"/>
      <c r="N25" s="117" t="s">
        <v>303</v>
      </c>
      <c r="O25" s="145" t="s">
        <v>328</v>
      </c>
    </row>
    <row r="26" spans="2:16" s="140" customFormat="1" ht="334.5" customHeight="1" x14ac:dyDescent="0.25">
      <c r="B26" s="124" t="s">
        <v>139</v>
      </c>
      <c r="C26" s="123" t="s">
        <v>40</v>
      </c>
      <c r="D26" s="108" t="str">
        <f t="shared" si="1"/>
        <v>00</v>
      </c>
      <c r="E26" s="113" t="s">
        <v>222</v>
      </c>
      <c r="F26" s="142" t="s">
        <v>303</v>
      </c>
      <c r="G26" s="142"/>
      <c r="H26" s="142"/>
      <c r="I26" s="142"/>
      <c r="J26" s="142">
        <f t="shared" ref="J26" si="8">IF(AND(K26="",L26=""),"",SUM(K26+L26))</f>
        <v>3</v>
      </c>
      <c r="K26" s="142">
        <v>1</v>
      </c>
      <c r="L26" s="142">
        <v>2</v>
      </c>
      <c r="M26" s="142"/>
      <c r="N26" s="142" t="s">
        <v>312</v>
      </c>
      <c r="O26" s="139" t="s">
        <v>305</v>
      </c>
    </row>
    <row r="27" spans="2:16" ht="15.75" x14ac:dyDescent="0.25">
      <c r="B27" s="341" t="s">
        <v>182</v>
      </c>
      <c r="C27" s="376" t="s">
        <v>19</v>
      </c>
      <c r="D27" s="108" t="str">
        <f t="shared" si="1"/>
        <v>01</v>
      </c>
      <c r="E27" s="110" t="s">
        <v>260</v>
      </c>
      <c r="F27" s="118"/>
      <c r="G27" s="118"/>
      <c r="H27" s="118" t="s">
        <v>312</v>
      </c>
      <c r="I27" s="118"/>
      <c r="J27" s="117">
        <f t="shared" ref="J27:J30" si="9">IF(AND(K27="",L27=""),"",SUM(K27+L27))</f>
        <v>5</v>
      </c>
      <c r="K27" s="117">
        <v>3</v>
      </c>
      <c r="L27" s="117">
        <v>2</v>
      </c>
      <c r="M27" s="117"/>
      <c r="N27" s="117" t="s">
        <v>312</v>
      </c>
      <c r="O27" s="149" t="s">
        <v>331</v>
      </c>
    </row>
    <row r="28" spans="2:16" ht="45" x14ac:dyDescent="0.25">
      <c r="B28" s="341"/>
      <c r="C28" s="376"/>
      <c r="D28" s="108" t="str">
        <f t="shared" si="1"/>
        <v>02</v>
      </c>
      <c r="E28" s="110" t="s">
        <v>117</v>
      </c>
      <c r="F28" s="118"/>
      <c r="G28" s="118"/>
      <c r="H28" s="118" t="s">
        <v>312</v>
      </c>
      <c r="I28" s="118"/>
      <c r="J28" s="117">
        <f t="shared" si="9"/>
        <v>5</v>
      </c>
      <c r="K28" s="117">
        <v>3</v>
      </c>
      <c r="L28" s="117">
        <v>2</v>
      </c>
      <c r="M28" s="117"/>
      <c r="N28" s="117" t="s">
        <v>312</v>
      </c>
      <c r="O28" s="145" t="s">
        <v>332</v>
      </c>
    </row>
    <row r="29" spans="2:16" ht="15.75" x14ac:dyDescent="0.25">
      <c r="B29" s="341"/>
      <c r="C29" s="376"/>
      <c r="D29" s="108" t="str">
        <f t="shared" si="1"/>
        <v>03</v>
      </c>
      <c r="E29" s="110" t="s">
        <v>41</v>
      </c>
      <c r="F29" s="118"/>
      <c r="G29" s="118"/>
      <c r="H29" s="118" t="s">
        <v>312</v>
      </c>
      <c r="I29" s="118"/>
      <c r="J29" s="117">
        <f t="shared" si="9"/>
        <v>5</v>
      </c>
      <c r="K29" s="117">
        <v>3</v>
      </c>
      <c r="L29" s="117">
        <v>2</v>
      </c>
      <c r="M29" s="117"/>
      <c r="N29" s="117" t="s">
        <v>312</v>
      </c>
      <c r="O29" s="149" t="s">
        <v>331</v>
      </c>
    </row>
    <row r="30" spans="2:16" ht="15.75" x14ac:dyDescent="0.25">
      <c r="B30" s="341"/>
      <c r="C30" s="376"/>
      <c r="D30" s="108" t="str">
        <f t="shared" si="1"/>
        <v>04</v>
      </c>
      <c r="E30" s="110" t="s">
        <v>261</v>
      </c>
      <c r="F30" s="118"/>
      <c r="G30" s="118"/>
      <c r="H30" s="118" t="s">
        <v>303</v>
      </c>
      <c r="I30" s="118"/>
      <c r="J30" s="117">
        <f t="shared" si="9"/>
        <v>5</v>
      </c>
      <c r="K30" s="117">
        <v>3</v>
      </c>
      <c r="L30" s="117">
        <v>2</v>
      </c>
      <c r="M30" s="117"/>
      <c r="N30" s="117" t="s">
        <v>303</v>
      </c>
      <c r="O30" s="149" t="s">
        <v>331</v>
      </c>
    </row>
    <row r="31" spans="2:16" s="140" customFormat="1" ht="344.25" customHeight="1" x14ac:dyDescent="0.25">
      <c r="B31" s="124" t="s">
        <v>137</v>
      </c>
      <c r="C31" s="123" t="s">
        <v>138</v>
      </c>
      <c r="D31" s="108" t="str">
        <f t="shared" si="1"/>
        <v>00</v>
      </c>
      <c r="E31" s="113" t="s">
        <v>222</v>
      </c>
      <c r="F31" s="141" t="s">
        <v>303</v>
      </c>
      <c r="G31" s="141" t="s">
        <v>303</v>
      </c>
      <c r="H31" s="141"/>
      <c r="I31" s="141"/>
      <c r="J31" s="142">
        <v>4</v>
      </c>
      <c r="K31" s="142">
        <v>1</v>
      </c>
      <c r="L31" s="142">
        <v>3</v>
      </c>
      <c r="M31" s="142" t="s">
        <v>303</v>
      </c>
      <c r="N31" s="142"/>
      <c r="O31" s="139" t="s">
        <v>305</v>
      </c>
    </row>
    <row r="32" spans="2:16" ht="78.75" customHeight="1" x14ac:dyDescent="0.25">
      <c r="B32" s="341" t="s">
        <v>191</v>
      </c>
      <c r="C32" s="378" t="s">
        <v>192</v>
      </c>
      <c r="D32" s="111" t="str">
        <f t="shared" si="1"/>
        <v>01</v>
      </c>
      <c r="E32" s="110" t="s">
        <v>113</v>
      </c>
      <c r="F32" s="144" t="s">
        <v>303</v>
      </c>
      <c r="G32" s="144"/>
      <c r="H32" s="144"/>
      <c r="I32" s="144"/>
      <c r="J32" s="144">
        <f t="shared" ref="J32:J33" si="10">IF(AND(K32="",L32=""),"",SUM(K32+L32))</f>
        <v>5</v>
      </c>
      <c r="K32" s="144">
        <v>3</v>
      </c>
      <c r="L32" s="144">
        <v>2</v>
      </c>
      <c r="M32" s="144" t="s">
        <v>312</v>
      </c>
      <c r="N32" s="144" t="s">
        <v>303</v>
      </c>
      <c r="O32" s="145" t="s">
        <v>328</v>
      </c>
    </row>
    <row r="33" spans="2:16" ht="60" x14ac:dyDescent="0.25">
      <c r="B33" s="341"/>
      <c r="C33" s="378"/>
      <c r="D33" s="111" t="str">
        <f t="shared" si="1"/>
        <v>02</v>
      </c>
      <c r="E33" s="110" t="s">
        <v>114</v>
      </c>
      <c r="F33" s="144" t="s">
        <v>303</v>
      </c>
      <c r="G33" s="144"/>
      <c r="H33" s="144"/>
      <c r="I33" s="144"/>
      <c r="J33" s="144">
        <f t="shared" si="10"/>
        <v>5</v>
      </c>
      <c r="K33" s="144">
        <v>3</v>
      </c>
      <c r="L33" s="144">
        <v>2</v>
      </c>
      <c r="M33" s="144" t="s">
        <v>312</v>
      </c>
      <c r="N33" s="144" t="s">
        <v>303</v>
      </c>
      <c r="O33" s="145" t="s">
        <v>328</v>
      </c>
    </row>
    <row r="34" spans="2:16" s="140" customFormat="1" ht="363" customHeight="1" x14ac:dyDescent="0.25">
      <c r="B34" s="124" t="s">
        <v>135</v>
      </c>
      <c r="C34" s="123" t="s">
        <v>22</v>
      </c>
      <c r="D34" s="108" t="str">
        <f t="shared" si="1"/>
        <v>00</v>
      </c>
      <c r="E34" s="112" t="s">
        <v>222</v>
      </c>
      <c r="F34" s="142" t="s">
        <v>303</v>
      </c>
      <c r="G34" s="142"/>
      <c r="H34" s="142"/>
      <c r="I34" s="142"/>
      <c r="J34" s="142">
        <f t="shared" ref="J34" si="11">IF(AND(K34="",L34=""),"",SUM(K34+L34))</f>
        <v>4</v>
      </c>
      <c r="K34" s="142">
        <v>1</v>
      </c>
      <c r="L34" s="142">
        <v>3</v>
      </c>
      <c r="M34" s="142" t="s">
        <v>303</v>
      </c>
      <c r="N34" s="142"/>
      <c r="O34" s="139" t="s">
        <v>305</v>
      </c>
    </row>
    <row r="35" spans="2:16" ht="15.75" x14ac:dyDescent="0.25">
      <c r="B35" s="341" t="s">
        <v>176</v>
      </c>
      <c r="C35" s="376" t="s">
        <v>177</v>
      </c>
      <c r="D35" s="108" t="str">
        <f t="shared" si="1"/>
        <v>01</v>
      </c>
      <c r="E35" s="109" t="s">
        <v>272</v>
      </c>
      <c r="F35" s="144" t="s">
        <v>312</v>
      </c>
      <c r="G35" s="118"/>
      <c r="H35" s="118"/>
      <c r="I35" s="118"/>
      <c r="J35" s="144">
        <f t="shared" ref="J35:J40" si="12">IF(AND(K35="",L35=""),"",SUM(K35+L35))</f>
        <v>5</v>
      </c>
      <c r="K35" s="144">
        <v>1</v>
      </c>
      <c r="L35" s="144">
        <v>4</v>
      </c>
      <c r="M35" s="117"/>
      <c r="N35" s="117" t="s">
        <v>312</v>
      </c>
      <c r="O35" s="128"/>
    </row>
    <row r="36" spans="2:16" ht="31.5" x14ac:dyDescent="0.25">
      <c r="B36" s="341"/>
      <c r="C36" s="376"/>
      <c r="D36" s="108" t="str">
        <f t="shared" si="1"/>
        <v>02</v>
      </c>
      <c r="E36" s="110" t="s">
        <v>256</v>
      </c>
      <c r="F36" s="144" t="s">
        <v>312</v>
      </c>
      <c r="G36" s="118"/>
      <c r="H36" s="118"/>
      <c r="I36" s="118"/>
      <c r="J36" s="144">
        <f t="shared" si="12"/>
        <v>5</v>
      </c>
      <c r="K36" s="144">
        <v>1</v>
      </c>
      <c r="L36" s="144">
        <v>4</v>
      </c>
      <c r="M36" s="117"/>
      <c r="N36" s="117" t="s">
        <v>312</v>
      </c>
      <c r="O36" s="128"/>
    </row>
    <row r="37" spans="2:16" ht="15.75" x14ac:dyDescent="0.25">
      <c r="B37" s="341"/>
      <c r="C37" s="376"/>
      <c r="D37" s="108" t="str">
        <f t="shared" si="1"/>
        <v>03</v>
      </c>
      <c r="E37" s="109" t="s">
        <v>273</v>
      </c>
      <c r="F37" s="144" t="s">
        <v>312</v>
      </c>
      <c r="G37" s="118"/>
      <c r="H37" s="118"/>
      <c r="I37" s="118"/>
      <c r="J37" s="144">
        <f t="shared" si="12"/>
        <v>5</v>
      </c>
      <c r="K37" s="144">
        <v>1</v>
      </c>
      <c r="L37" s="144">
        <v>4</v>
      </c>
      <c r="M37" s="117"/>
      <c r="N37" s="117" t="s">
        <v>312</v>
      </c>
      <c r="O37" s="128"/>
    </row>
    <row r="38" spans="2:16" ht="15.75" x14ac:dyDescent="0.25">
      <c r="B38" s="341"/>
      <c r="C38" s="376"/>
      <c r="D38" s="108" t="str">
        <f t="shared" si="1"/>
        <v>04</v>
      </c>
      <c r="E38" s="109" t="s">
        <v>257</v>
      </c>
      <c r="F38" s="144" t="s">
        <v>312</v>
      </c>
      <c r="G38" s="118"/>
      <c r="H38" s="118"/>
      <c r="I38" s="118"/>
      <c r="J38" s="144">
        <f t="shared" si="12"/>
        <v>5</v>
      </c>
      <c r="K38" s="144">
        <v>1</v>
      </c>
      <c r="L38" s="144">
        <v>4</v>
      </c>
      <c r="M38" s="117"/>
      <c r="N38" s="117" t="s">
        <v>312</v>
      </c>
      <c r="O38" s="128"/>
    </row>
    <row r="39" spans="2:16" ht="15.75" x14ac:dyDescent="0.25">
      <c r="B39" s="341"/>
      <c r="C39" s="376"/>
      <c r="D39" s="108" t="str">
        <f t="shared" si="1"/>
        <v>05</v>
      </c>
      <c r="E39" s="109" t="s">
        <v>258</v>
      </c>
      <c r="F39" s="144" t="s">
        <v>312</v>
      </c>
      <c r="G39" s="118"/>
      <c r="H39" s="118"/>
      <c r="I39" s="118"/>
      <c r="J39" s="144">
        <f t="shared" si="12"/>
        <v>5</v>
      </c>
      <c r="K39" s="144">
        <v>1</v>
      </c>
      <c r="L39" s="144">
        <v>4</v>
      </c>
      <c r="M39" s="117"/>
      <c r="N39" s="117" t="s">
        <v>312</v>
      </c>
      <c r="O39" s="128"/>
    </row>
    <row r="40" spans="2:16" ht="15.75" x14ac:dyDescent="0.25">
      <c r="B40" s="341"/>
      <c r="C40" s="376"/>
      <c r="D40" s="108" t="str">
        <f t="shared" si="1"/>
        <v>06</v>
      </c>
      <c r="E40" s="109" t="s">
        <v>259</v>
      </c>
      <c r="F40" s="144" t="s">
        <v>312</v>
      </c>
      <c r="G40" s="118"/>
      <c r="H40" s="118"/>
      <c r="I40" s="118"/>
      <c r="J40" s="144">
        <f t="shared" si="12"/>
        <v>5</v>
      </c>
      <c r="K40" s="144">
        <v>1</v>
      </c>
      <c r="L40" s="144">
        <v>4</v>
      </c>
      <c r="M40" s="117"/>
      <c r="N40" s="117" t="s">
        <v>312</v>
      </c>
      <c r="O40" s="128"/>
    </row>
    <row r="41" spans="2:16" ht="33.75" customHeight="1" x14ac:dyDescent="0.25">
      <c r="B41" s="124"/>
      <c r="C41" s="123"/>
      <c r="D41" s="108"/>
      <c r="E41" s="136" t="s">
        <v>318</v>
      </c>
      <c r="F41" s="144" t="s">
        <v>312</v>
      </c>
      <c r="G41" s="118"/>
      <c r="H41" s="118"/>
      <c r="I41" s="118"/>
      <c r="J41" s="144">
        <f t="shared" ref="J41" si="13">IF(AND(K41="",L41=""),"",SUM(K41+L41))</f>
        <v>5</v>
      </c>
      <c r="K41" s="144">
        <v>1</v>
      </c>
      <c r="L41" s="144">
        <v>4</v>
      </c>
      <c r="M41" s="117"/>
      <c r="N41" s="117" t="s">
        <v>312</v>
      </c>
      <c r="O41" s="128"/>
      <c r="P41" s="130" t="s">
        <v>317</v>
      </c>
    </row>
    <row r="42" spans="2:16" ht="15.75" x14ac:dyDescent="0.25">
      <c r="B42" s="124" t="s">
        <v>194</v>
      </c>
      <c r="C42" s="123" t="s">
        <v>42</v>
      </c>
      <c r="D42" s="108" t="str">
        <f>"0"&amp;IF(E42="","0",IF(B42="",D40+1,1))</f>
        <v>00</v>
      </c>
      <c r="E42" s="112" t="s">
        <v>222</v>
      </c>
      <c r="F42" s="117" t="s">
        <v>303</v>
      </c>
      <c r="G42" s="118"/>
      <c r="H42" s="118"/>
      <c r="I42" s="118"/>
      <c r="J42" s="117">
        <v>5</v>
      </c>
      <c r="K42" s="117">
        <v>3</v>
      </c>
      <c r="L42" s="117">
        <v>2</v>
      </c>
      <c r="M42" s="117"/>
      <c r="N42" s="117" t="s">
        <v>303</v>
      </c>
      <c r="O42" s="149" t="s">
        <v>331</v>
      </c>
    </row>
    <row r="43" spans="2:16" ht="15.75" x14ac:dyDescent="0.25">
      <c r="B43" s="380" t="s">
        <v>179</v>
      </c>
      <c r="C43" s="379" t="s">
        <v>52</v>
      </c>
      <c r="D43" s="135" t="str">
        <f t="shared" si="1"/>
        <v>01</v>
      </c>
      <c r="E43" s="136" t="s">
        <v>67</v>
      </c>
      <c r="F43" s="118"/>
      <c r="G43" s="118"/>
      <c r="H43" s="118"/>
      <c r="I43" s="118"/>
      <c r="J43" s="117" t="str">
        <f t="shared" si="6"/>
        <v/>
      </c>
      <c r="K43" s="117"/>
      <c r="L43" s="117"/>
      <c r="M43" s="117"/>
      <c r="N43" s="117"/>
      <c r="O43" s="128"/>
      <c r="P43" s="130" t="s">
        <v>308</v>
      </c>
    </row>
    <row r="44" spans="2:16" ht="15.75" x14ac:dyDescent="0.25">
      <c r="B44" s="380"/>
      <c r="C44" s="379"/>
      <c r="D44" s="135" t="str">
        <f t="shared" si="1"/>
        <v>02</v>
      </c>
      <c r="E44" s="136" t="s">
        <v>47</v>
      </c>
      <c r="F44" s="118"/>
      <c r="G44" s="118"/>
      <c r="H44" s="118"/>
      <c r="I44" s="118"/>
      <c r="J44" s="117" t="str">
        <f t="shared" si="6"/>
        <v/>
      </c>
      <c r="K44" s="117"/>
      <c r="L44" s="117"/>
      <c r="M44" s="117"/>
      <c r="N44" s="117"/>
      <c r="O44" s="128"/>
    </row>
    <row r="45" spans="2:16" ht="15.75" x14ac:dyDescent="0.25">
      <c r="B45" s="380"/>
      <c r="C45" s="379"/>
      <c r="D45" s="135" t="str">
        <f t="shared" si="1"/>
        <v>03</v>
      </c>
      <c r="E45" s="131" t="s">
        <v>119</v>
      </c>
      <c r="F45" s="118"/>
      <c r="G45" s="118"/>
      <c r="H45" s="118"/>
      <c r="I45" s="118"/>
      <c r="J45" s="117" t="str">
        <f t="shared" si="6"/>
        <v/>
      </c>
      <c r="K45" s="117"/>
      <c r="L45" s="117"/>
      <c r="M45" s="117"/>
      <c r="N45" s="117"/>
      <c r="O45" s="128"/>
    </row>
    <row r="46" spans="2:16" ht="15.75" x14ac:dyDescent="0.25">
      <c r="B46" s="380"/>
      <c r="C46" s="379"/>
      <c r="D46" s="135" t="str">
        <f t="shared" si="1"/>
        <v>04</v>
      </c>
      <c r="E46" s="131" t="s">
        <v>101</v>
      </c>
      <c r="F46" s="118"/>
      <c r="G46" s="118"/>
      <c r="H46" s="118"/>
      <c r="I46" s="118"/>
      <c r="J46" s="117" t="str">
        <f t="shared" si="6"/>
        <v/>
      </c>
      <c r="K46" s="117"/>
      <c r="L46" s="117"/>
      <c r="M46" s="117"/>
      <c r="N46" s="117"/>
      <c r="O46" s="128"/>
    </row>
    <row r="47" spans="2:16" ht="75" customHeight="1" x14ac:dyDescent="0.25">
      <c r="B47" s="341" t="s">
        <v>189</v>
      </c>
      <c r="C47" s="376" t="s">
        <v>24</v>
      </c>
      <c r="D47" s="108" t="str">
        <f t="shared" si="1"/>
        <v>01</v>
      </c>
      <c r="E47" s="114" t="s">
        <v>37</v>
      </c>
      <c r="F47" s="118" t="s">
        <v>312</v>
      </c>
      <c r="G47" s="118"/>
      <c r="H47" s="118"/>
      <c r="I47" s="118"/>
      <c r="J47" s="117">
        <v>5</v>
      </c>
      <c r="K47" s="117">
        <v>3</v>
      </c>
      <c r="L47" s="117">
        <v>2</v>
      </c>
      <c r="M47" s="117"/>
      <c r="N47" s="117" t="s">
        <v>312</v>
      </c>
      <c r="O47" s="145" t="s">
        <v>328</v>
      </c>
    </row>
    <row r="48" spans="2:16" ht="80.25" customHeight="1" x14ac:dyDescent="0.25">
      <c r="B48" s="341"/>
      <c r="C48" s="376"/>
      <c r="D48" s="108" t="str">
        <f t="shared" si="1"/>
        <v>02</v>
      </c>
      <c r="E48" s="114" t="s">
        <v>38</v>
      </c>
      <c r="F48" s="118" t="s">
        <v>312</v>
      </c>
      <c r="G48" s="118"/>
      <c r="H48" s="118"/>
      <c r="I48" s="118"/>
      <c r="J48" s="117">
        <v>5</v>
      </c>
      <c r="K48" s="117">
        <v>3</v>
      </c>
      <c r="L48" s="117">
        <v>2</v>
      </c>
      <c r="M48" s="117"/>
      <c r="N48" s="117" t="s">
        <v>312</v>
      </c>
      <c r="O48" s="145" t="s">
        <v>328</v>
      </c>
    </row>
    <row r="49" spans="2:17" ht="15.75" x14ac:dyDescent="0.25">
      <c r="B49" s="124" t="s">
        <v>140</v>
      </c>
      <c r="C49" s="123" t="s">
        <v>26</v>
      </c>
      <c r="D49" s="108" t="str">
        <f t="shared" si="1"/>
        <v>00</v>
      </c>
      <c r="E49" s="112" t="s">
        <v>222</v>
      </c>
      <c r="F49" s="118" t="s">
        <v>312</v>
      </c>
      <c r="G49" s="118"/>
      <c r="H49" s="118"/>
      <c r="I49" s="118"/>
      <c r="J49" s="117">
        <f t="shared" ref="J49" si="14">IF(AND(K49="",L49=""),"",SUM(K49+L49))</f>
        <v>5</v>
      </c>
      <c r="K49" s="117">
        <v>2</v>
      </c>
      <c r="L49" s="117">
        <v>3</v>
      </c>
      <c r="M49" s="117" t="s">
        <v>312</v>
      </c>
      <c r="N49" s="117"/>
      <c r="O49" s="128"/>
    </row>
    <row r="50" spans="2:17" ht="15.75" x14ac:dyDescent="0.25">
      <c r="B50" s="341" t="s">
        <v>195</v>
      </c>
      <c r="C50" s="381" t="s">
        <v>355</v>
      </c>
      <c r="D50" s="111" t="str">
        <f t="shared" si="1"/>
        <v>01</v>
      </c>
      <c r="E50" s="114" t="s">
        <v>361</v>
      </c>
      <c r="F50" s="118"/>
      <c r="G50" s="118"/>
      <c r="H50" s="118" t="s">
        <v>303</v>
      </c>
      <c r="I50" s="118"/>
      <c r="J50" s="117">
        <f t="shared" ref="J50:J51" si="15">IF(AND(K50="",L50=""),"",SUM(K50+L50))</f>
        <v>5</v>
      </c>
      <c r="K50" s="117">
        <v>3</v>
      </c>
      <c r="L50" s="117">
        <v>2</v>
      </c>
      <c r="M50" s="117"/>
      <c r="N50" s="117" t="s">
        <v>303</v>
      </c>
      <c r="O50" s="149" t="s">
        <v>333</v>
      </c>
      <c r="P50" s="130" t="s">
        <v>344</v>
      </c>
      <c r="Q50" s="130"/>
    </row>
    <row r="51" spans="2:17" ht="15.75" x14ac:dyDescent="0.25">
      <c r="B51" s="341"/>
      <c r="C51" s="381"/>
      <c r="D51" s="111" t="str">
        <f t="shared" si="1"/>
        <v>02</v>
      </c>
      <c r="E51" s="114" t="s">
        <v>262</v>
      </c>
      <c r="F51" s="118"/>
      <c r="G51" s="118"/>
      <c r="H51" s="118" t="s">
        <v>303</v>
      </c>
      <c r="I51" s="118"/>
      <c r="J51" s="117">
        <f t="shared" si="15"/>
        <v>99</v>
      </c>
      <c r="K51" s="117">
        <v>99</v>
      </c>
      <c r="L51" s="117"/>
      <c r="M51" s="117"/>
      <c r="N51" s="117" t="s">
        <v>303</v>
      </c>
      <c r="O51" s="149" t="s">
        <v>331</v>
      </c>
    </row>
    <row r="52" spans="2:17" ht="15.75" x14ac:dyDescent="0.25">
      <c r="B52" s="341"/>
      <c r="C52" s="381"/>
      <c r="D52" s="111" t="str">
        <f t="shared" si="1"/>
        <v>03</v>
      </c>
      <c r="E52" s="155" t="s">
        <v>263</v>
      </c>
      <c r="F52" s="118"/>
      <c r="G52" s="118"/>
      <c r="H52" s="118"/>
      <c r="I52" s="118"/>
      <c r="J52" s="117" t="str">
        <f t="shared" si="6"/>
        <v/>
      </c>
      <c r="K52" s="117"/>
      <c r="L52" s="117"/>
      <c r="M52" s="117"/>
      <c r="N52" s="117"/>
      <c r="O52" s="128"/>
      <c r="P52" s="130" t="s">
        <v>341</v>
      </c>
    </row>
    <row r="53" spans="2:17" ht="15.75" x14ac:dyDescent="0.25">
      <c r="B53" s="341"/>
      <c r="C53" s="381"/>
      <c r="D53" s="111" t="str">
        <f t="shared" si="1"/>
        <v>04</v>
      </c>
      <c r="E53" s="155" t="s">
        <v>266</v>
      </c>
      <c r="F53" s="118"/>
      <c r="G53" s="118"/>
      <c r="H53" s="118"/>
      <c r="I53" s="118"/>
      <c r="J53" s="117" t="str">
        <f t="shared" si="6"/>
        <v/>
      </c>
      <c r="K53" s="117"/>
      <c r="L53" s="117"/>
      <c r="M53" s="117"/>
      <c r="N53" s="117"/>
      <c r="O53" s="128"/>
    </row>
    <row r="54" spans="2:17" ht="60" x14ac:dyDescent="0.25">
      <c r="B54" s="124" t="s">
        <v>196</v>
      </c>
      <c r="C54" s="123" t="s">
        <v>184</v>
      </c>
      <c r="D54" s="108" t="str">
        <f t="shared" si="1"/>
        <v>00</v>
      </c>
      <c r="E54" s="112" t="s">
        <v>222</v>
      </c>
      <c r="F54" s="144" t="s">
        <v>303</v>
      </c>
      <c r="G54" s="144"/>
      <c r="H54" s="144"/>
      <c r="I54" s="144"/>
      <c r="J54" s="144">
        <f t="shared" si="6"/>
        <v>5</v>
      </c>
      <c r="K54" s="144">
        <v>3</v>
      </c>
      <c r="L54" s="144">
        <v>2</v>
      </c>
      <c r="M54" s="144"/>
      <c r="N54" s="144" t="s">
        <v>303</v>
      </c>
      <c r="O54" s="145" t="s">
        <v>328</v>
      </c>
    </row>
    <row r="55" spans="2:17" s="140" customFormat="1" ht="364.5" customHeight="1" x14ac:dyDescent="0.25">
      <c r="B55" s="341" t="s">
        <v>133</v>
      </c>
      <c r="C55" s="376" t="s">
        <v>16</v>
      </c>
      <c r="D55" s="108" t="str">
        <f t="shared" si="1"/>
        <v>01</v>
      </c>
      <c r="E55" s="112" t="s">
        <v>233</v>
      </c>
      <c r="F55" s="141" t="s">
        <v>303</v>
      </c>
      <c r="G55" s="141"/>
      <c r="H55" s="141"/>
      <c r="I55" s="141"/>
      <c r="J55" s="142">
        <f t="shared" ref="J55:J56" si="16">IF(AND(K55="",L55=""),"",SUM(K55+L55))</f>
        <v>4</v>
      </c>
      <c r="K55" s="142">
        <v>1</v>
      </c>
      <c r="L55" s="142">
        <v>3</v>
      </c>
      <c r="M55" s="142" t="s">
        <v>303</v>
      </c>
      <c r="N55" s="142"/>
      <c r="O55" s="139" t="s">
        <v>305</v>
      </c>
    </row>
    <row r="56" spans="2:17" s="140" customFormat="1" ht="359.25" customHeight="1" x14ac:dyDescent="0.25">
      <c r="B56" s="341"/>
      <c r="C56" s="376"/>
      <c r="D56" s="108" t="str">
        <f t="shared" si="1"/>
        <v>02</v>
      </c>
      <c r="E56" s="112" t="s">
        <v>88</v>
      </c>
      <c r="F56" s="141" t="s">
        <v>303</v>
      </c>
      <c r="G56" s="141"/>
      <c r="H56" s="141"/>
      <c r="I56" s="141"/>
      <c r="J56" s="142">
        <f t="shared" si="16"/>
        <v>4</v>
      </c>
      <c r="K56" s="142">
        <v>1</v>
      </c>
      <c r="L56" s="142">
        <v>3</v>
      </c>
      <c r="M56" s="142" t="s">
        <v>303</v>
      </c>
      <c r="N56" s="142"/>
      <c r="O56" s="139" t="s">
        <v>305</v>
      </c>
    </row>
    <row r="57" spans="2:17" ht="15.75" x14ac:dyDescent="0.25">
      <c r="B57" s="124" t="s">
        <v>187</v>
      </c>
      <c r="C57" s="187" t="s">
        <v>185</v>
      </c>
      <c r="D57" s="108" t="str">
        <f t="shared" si="1"/>
        <v>00</v>
      </c>
      <c r="E57" s="112" t="s">
        <v>222</v>
      </c>
      <c r="F57" s="118"/>
      <c r="G57" s="118"/>
      <c r="H57" s="118"/>
      <c r="I57" s="118"/>
      <c r="J57" s="117" t="str">
        <f t="shared" si="6"/>
        <v/>
      </c>
      <c r="K57" s="117"/>
      <c r="L57" s="117"/>
      <c r="M57" s="117"/>
      <c r="N57" s="117"/>
      <c r="O57" s="128"/>
      <c r="P57" s="130" t="s">
        <v>308</v>
      </c>
    </row>
    <row r="58" spans="2:17" ht="105" x14ac:dyDescent="0.25">
      <c r="B58" s="341" t="s">
        <v>149</v>
      </c>
      <c r="C58" s="377" t="s">
        <v>18</v>
      </c>
      <c r="D58" s="108" t="str">
        <f t="shared" si="1"/>
        <v>01</v>
      </c>
      <c r="E58" s="112" t="s">
        <v>98</v>
      </c>
      <c r="F58" s="144" t="s">
        <v>312</v>
      </c>
      <c r="G58" s="118"/>
      <c r="H58" s="118"/>
      <c r="I58" s="118"/>
      <c r="J58" s="144">
        <f t="shared" ref="J58:J61" si="17">IF(AND(K58="",L58=""),"",SUM(K58+L58))</f>
        <v>4</v>
      </c>
      <c r="K58" s="144">
        <v>2</v>
      </c>
      <c r="L58" s="144">
        <v>2</v>
      </c>
      <c r="M58" s="144"/>
      <c r="N58" s="144" t="s">
        <v>312</v>
      </c>
      <c r="O58" s="151" t="s">
        <v>348</v>
      </c>
    </row>
    <row r="59" spans="2:17" ht="30" x14ac:dyDescent="0.25">
      <c r="B59" s="341"/>
      <c r="C59" s="377"/>
      <c r="D59" s="108" t="str">
        <f t="shared" si="1"/>
        <v>02</v>
      </c>
      <c r="E59" s="112" t="s">
        <v>72</v>
      </c>
      <c r="F59" s="144" t="s">
        <v>312</v>
      </c>
      <c r="G59" s="118"/>
      <c r="H59" s="118"/>
      <c r="I59" s="118"/>
      <c r="J59" s="144">
        <f t="shared" si="17"/>
        <v>3</v>
      </c>
      <c r="K59" s="144">
        <v>1</v>
      </c>
      <c r="L59" s="144">
        <v>2</v>
      </c>
      <c r="M59" s="144" t="s">
        <v>312</v>
      </c>
      <c r="N59" s="144"/>
      <c r="O59" s="151" t="s">
        <v>349</v>
      </c>
    </row>
    <row r="60" spans="2:17" ht="30" x14ac:dyDescent="0.25">
      <c r="B60" s="341"/>
      <c r="C60" s="377"/>
      <c r="D60" s="108" t="str">
        <f t="shared" si="1"/>
        <v>03</v>
      </c>
      <c r="E60" s="112" t="s">
        <v>234</v>
      </c>
      <c r="F60" s="144" t="s">
        <v>312</v>
      </c>
      <c r="G60" s="118"/>
      <c r="H60" s="118"/>
      <c r="I60" s="118"/>
      <c r="J60" s="144">
        <f t="shared" si="17"/>
        <v>3</v>
      </c>
      <c r="K60" s="144">
        <v>1</v>
      </c>
      <c r="L60" s="144">
        <v>2</v>
      </c>
      <c r="M60" s="144" t="s">
        <v>312</v>
      </c>
      <c r="N60" s="144"/>
      <c r="O60" s="151" t="s">
        <v>349</v>
      </c>
    </row>
    <row r="61" spans="2:17" ht="30" x14ac:dyDescent="0.25">
      <c r="B61" s="341"/>
      <c r="C61" s="377"/>
      <c r="D61" s="108" t="str">
        <f t="shared" si="1"/>
        <v>04</v>
      </c>
      <c r="E61" s="112" t="s">
        <v>235</v>
      </c>
      <c r="F61" s="144" t="s">
        <v>312</v>
      </c>
      <c r="G61" s="118"/>
      <c r="H61" s="118"/>
      <c r="I61" s="118"/>
      <c r="J61" s="144">
        <f t="shared" si="17"/>
        <v>3</v>
      </c>
      <c r="K61" s="144">
        <v>1</v>
      </c>
      <c r="L61" s="144">
        <v>2</v>
      </c>
      <c r="M61" s="144" t="s">
        <v>312</v>
      </c>
      <c r="N61" s="144"/>
      <c r="O61" s="151" t="s">
        <v>349</v>
      </c>
    </row>
    <row r="62" spans="2:17" ht="15.75" x14ac:dyDescent="0.25">
      <c r="B62" s="341"/>
      <c r="C62" s="377"/>
      <c r="D62" s="108" t="str">
        <f t="shared" si="1"/>
        <v>05</v>
      </c>
      <c r="E62" s="112" t="s">
        <v>61</v>
      </c>
      <c r="F62" s="117" t="s">
        <v>312</v>
      </c>
      <c r="G62" s="118"/>
      <c r="H62" s="118"/>
      <c r="I62" s="118"/>
      <c r="J62" s="117">
        <v>5</v>
      </c>
      <c r="K62" s="117">
        <v>2</v>
      </c>
      <c r="L62" s="117">
        <v>3</v>
      </c>
      <c r="M62" s="117" t="s">
        <v>312</v>
      </c>
      <c r="N62" s="117"/>
      <c r="O62" s="128"/>
    </row>
    <row r="63" spans="2:17" ht="15.75" x14ac:dyDescent="0.25">
      <c r="B63" s="341"/>
      <c r="C63" s="377"/>
      <c r="D63" s="108" t="str">
        <f t="shared" si="1"/>
        <v>06</v>
      </c>
      <c r="E63" s="112" t="s">
        <v>252</v>
      </c>
      <c r="F63" s="117" t="s">
        <v>312</v>
      </c>
      <c r="G63" s="118"/>
      <c r="H63" s="118"/>
      <c r="I63" s="118"/>
      <c r="J63" s="117">
        <v>5</v>
      </c>
      <c r="K63" s="117">
        <v>2</v>
      </c>
      <c r="L63" s="117">
        <v>3</v>
      </c>
      <c r="M63" s="117" t="s">
        <v>312</v>
      </c>
      <c r="N63" s="117"/>
      <c r="O63" s="128"/>
    </row>
    <row r="64" spans="2:17" ht="15.75" x14ac:dyDescent="0.25">
      <c r="B64" s="341"/>
      <c r="C64" s="377"/>
      <c r="D64" s="108" t="str">
        <f t="shared" si="1"/>
        <v>07</v>
      </c>
      <c r="E64" s="112" t="s">
        <v>60</v>
      </c>
      <c r="F64" s="117" t="s">
        <v>312</v>
      </c>
      <c r="G64" s="118"/>
      <c r="H64" s="118"/>
      <c r="I64" s="118"/>
      <c r="J64" s="117">
        <v>5</v>
      </c>
      <c r="K64" s="117">
        <v>2</v>
      </c>
      <c r="L64" s="117">
        <v>3</v>
      </c>
      <c r="M64" s="117" t="s">
        <v>312</v>
      </c>
      <c r="N64" s="117"/>
      <c r="O64" s="128"/>
    </row>
    <row r="65" spans="2:16" ht="15.75" x14ac:dyDescent="0.25">
      <c r="B65" s="341"/>
      <c r="C65" s="377"/>
      <c r="D65" s="108" t="str">
        <f t="shared" si="1"/>
        <v>08</v>
      </c>
      <c r="E65" s="112" t="s">
        <v>253</v>
      </c>
      <c r="F65" s="117" t="s">
        <v>312</v>
      </c>
      <c r="G65" s="118"/>
      <c r="H65" s="118"/>
      <c r="I65" s="118"/>
      <c r="J65" s="117">
        <v>5</v>
      </c>
      <c r="K65" s="117">
        <v>2</v>
      </c>
      <c r="L65" s="117">
        <v>3</v>
      </c>
      <c r="M65" s="117" t="s">
        <v>312</v>
      </c>
      <c r="N65" s="117"/>
      <c r="O65" s="128"/>
    </row>
    <row r="66" spans="2:16" ht="15.75" x14ac:dyDescent="0.25">
      <c r="B66" s="341"/>
      <c r="C66" s="377"/>
      <c r="D66" s="108" t="str">
        <f t="shared" si="1"/>
        <v>09</v>
      </c>
      <c r="E66" s="112" t="s">
        <v>254</v>
      </c>
      <c r="F66" s="117" t="s">
        <v>312</v>
      </c>
      <c r="G66" s="118"/>
      <c r="H66" s="118"/>
      <c r="I66" s="118"/>
      <c r="J66" s="117">
        <v>5</v>
      </c>
      <c r="K66" s="117">
        <v>2</v>
      </c>
      <c r="L66" s="117">
        <v>3</v>
      </c>
      <c r="M66" s="117" t="s">
        <v>312</v>
      </c>
      <c r="N66" s="117"/>
      <c r="O66" s="128"/>
    </row>
    <row r="67" spans="2:16" ht="15.75" x14ac:dyDescent="0.25">
      <c r="B67" s="341"/>
      <c r="C67" s="377"/>
      <c r="D67" s="108" t="str">
        <f t="shared" si="1"/>
        <v>010</v>
      </c>
      <c r="E67" s="112" t="s">
        <v>255</v>
      </c>
      <c r="F67" s="117" t="s">
        <v>312</v>
      </c>
      <c r="G67" s="118"/>
      <c r="H67" s="118"/>
      <c r="I67" s="118"/>
      <c r="J67" s="117">
        <v>5</v>
      </c>
      <c r="K67" s="117">
        <v>2</v>
      </c>
      <c r="L67" s="117">
        <v>3</v>
      </c>
      <c r="M67" s="117" t="s">
        <v>312</v>
      </c>
      <c r="N67" s="117"/>
      <c r="O67" s="128"/>
    </row>
    <row r="68" spans="2:16" ht="15.75" x14ac:dyDescent="0.25">
      <c r="B68" s="124" t="s">
        <v>144</v>
      </c>
      <c r="C68" s="123" t="s">
        <v>143</v>
      </c>
      <c r="D68" s="108" t="str">
        <f t="shared" si="1"/>
        <v>01</v>
      </c>
      <c r="E68" s="112" t="s">
        <v>83</v>
      </c>
      <c r="F68" s="117" t="s">
        <v>312</v>
      </c>
      <c r="G68" s="118"/>
      <c r="H68" s="118"/>
      <c r="I68" s="118"/>
      <c r="J68" s="117">
        <v>5</v>
      </c>
      <c r="K68" s="117">
        <v>2</v>
      </c>
      <c r="L68" s="117">
        <v>3</v>
      </c>
      <c r="M68" s="117" t="s">
        <v>312</v>
      </c>
      <c r="N68" s="117"/>
      <c r="O68" s="128"/>
    </row>
    <row r="69" spans="2:16" ht="85.5" customHeight="1" x14ac:dyDescent="0.25">
      <c r="B69" s="341" t="s">
        <v>190</v>
      </c>
      <c r="C69" s="377" t="s">
        <v>32</v>
      </c>
      <c r="D69" s="111" t="str">
        <f t="shared" si="1"/>
        <v>01</v>
      </c>
      <c r="E69" s="114" t="s">
        <v>33</v>
      </c>
      <c r="F69" s="144" t="s">
        <v>303</v>
      </c>
      <c r="G69" s="143"/>
      <c r="H69" s="143"/>
      <c r="I69" s="143"/>
      <c r="J69" s="144">
        <f t="shared" ref="J69:J77" si="18">IF(AND(K69="",L69=""),"",SUM(K69+L69))</f>
        <v>3</v>
      </c>
      <c r="K69" s="144">
        <v>1</v>
      </c>
      <c r="L69" s="144">
        <v>2</v>
      </c>
      <c r="M69" s="144" t="s">
        <v>303</v>
      </c>
      <c r="N69" s="144"/>
      <c r="O69" s="145" t="s">
        <v>328</v>
      </c>
    </row>
    <row r="70" spans="2:16" ht="15.75" x14ac:dyDescent="0.25">
      <c r="B70" s="341"/>
      <c r="C70" s="377"/>
      <c r="D70" s="111" t="str">
        <f t="shared" si="1"/>
        <v>02</v>
      </c>
      <c r="E70" s="114" t="s">
        <v>50</v>
      </c>
      <c r="F70" s="144" t="s">
        <v>303</v>
      </c>
      <c r="G70" s="143"/>
      <c r="H70" s="143"/>
      <c r="I70" s="143"/>
      <c r="J70" s="144">
        <f t="shared" si="18"/>
        <v>5</v>
      </c>
      <c r="K70" s="144">
        <v>2</v>
      </c>
      <c r="L70" s="144">
        <v>3</v>
      </c>
      <c r="M70" s="144"/>
      <c r="N70" s="144" t="s">
        <v>303</v>
      </c>
      <c r="O70" s="145" t="s">
        <v>334</v>
      </c>
    </row>
    <row r="71" spans="2:16" ht="15.75" x14ac:dyDescent="0.25">
      <c r="B71" s="341"/>
      <c r="C71" s="377"/>
      <c r="D71" s="111" t="str">
        <f t="shared" si="1"/>
        <v>03</v>
      </c>
      <c r="E71" s="155" t="s">
        <v>21</v>
      </c>
      <c r="F71" s="144"/>
      <c r="G71" s="143"/>
      <c r="H71" s="143"/>
      <c r="I71" s="143"/>
      <c r="J71" s="144"/>
      <c r="K71" s="144"/>
      <c r="L71" s="144"/>
      <c r="M71" s="144"/>
      <c r="N71" s="144"/>
      <c r="O71" s="139"/>
      <c r="P71" s="130" t="s">
        <v>359</v>
      </c>
    </row>
    <row r="72" spans="2:16" ht="31.5" customHeight="1" x14ac:dyDescent="0.25">
      <c r="B72" s="341"/>
      <c r="C72" s="377"/>
      <c r="D72" s="111" t="str">
        <f t="shared" ref="D72:D135" si="19">"0"&amp;IF(E72="","0",IF(B72="",D71+1,1))</f>
        <v>04</v>
      </c>
      <c r="E72" s="114" t="s">
        <v>118</v>
      </c>
      <c r="F72" s="144" t="s">
        <v>303</v>
      </c>
      <c r="G72" s="144"/>
      <c r="H72" s="144" t="s">
        <v>303</v>
      </c>
      <c r="I72" s="143"/>
      <c r="J72" s="144">
        <f t="shared" si="18"/>
        <v>5</v>
      </c>
      <c r="K72" s="144">
        <v>3</v>
      </c>
      <c r="L72" s="144">
        <v>2</v>
      </c>
      <c r="M72" s="144"/>
      <c r="N72" s="144" t="s">
        <v>303</v>
      </c>
      <c r="O72" s="145" t="s">
        <v>335</v>
      </c>
    </row>
    <row r="73" spans="2:16" ht="15.75" x14ac:dyDescent="0.25">
      <c r="B73" s="341"/>
      <c r="C73" s="377"/>
      <c r="D73" s="111" t="str">
        <f t="shared" si="19"/>
        <v>05</v>
      </c>
      <c r="E73" s="114" t="s">
        <v>34</v>
      </c>
      <c r="F73" s="144" t="s">
        <v>303</v>
      </c>
      <c r="G73" s="144"/>
      <c r="H73" s="144"/>
      <c r="I73" s="143"/>
      <c r="J73" s="144">
        <f t="shared" si="18"/>
        <v>5</v>
      </c>
      <c r="K73" s="144">
        <v>3</v>
      </c>
      <c r="L73" s="144">
        <v>2</v>
      </c>
      <c r="M73" s="144"/>
      <c r="N73" s="144" t="s">
        <v>303</v>
      </c>
      <c r="O73" s="145" t="s">
        <v>336</v>
      </c>
    </row>
    <row r="74" spans="2:16" ht="86.25" customHeight="1" x14ac:dyDescent="0.25">
      <c r="B74" s="341"/>
      <c r="C74" s="377"/>
      <c r="D74" s="111" t="str">
        <f t="shared" si="19"/>
        <v>06</v>
      </c>
      <c r="E74" s="114" t="s">
        <v>27</v>
      </c>
      <c r="F74" s="144" t="s">
        <v>303</v>
      </c>
      <c r="G74" s="144"/>
      <c r="H74" s="144"/>
      <c r="I74" s="143"/>
      <c r="J74" s="144">
        <f t="shared" si="18"/>
        <v>3</v>
      </c>
      <c r="K74" s="144">
        <v>2</v>
      </c>
      <c r="L74" s="144">
        <v>1</v>
      </c>
      <c r="M74" s="144" t="s">
        <v>303</v>
      </c>
      <c r="N74" s="144"/>
      <c r="O74" s="145" t="s">
        <v>328</v>
      </c>
    </row>
    <row r="75" spans="2:16" ht="78.75" customHeight="1" x14ac:dyDescent="0.25">
      <c r="B75" s="341"/>
      <c r="C75" s="377"/>
      <c r="D75" s="111" t="str">
        <f t="shared" si="19"/>
        <v>07</v>
      </c>
      <c r="E75" s="114" t="s">
        <v>35</v>
      </c>
      <c r="F75" s="144" t="s">
        <v>303</v>
      </c>
      <c r="G75" s="144"/>
      <c r="H75" s="144"/>
      <c r="I75" s="143"/>
      <c r="J75" s="144">
        <f t="shared" si="18"/>
        <v>3</v>
      </c>
      <c r="K75" s="144">
        <v>2</v>
      </c>
      <c r="L75" s="144">
        <v>1</v>
      </c>
      <c r="M75" s="144" t="s">
        <v>303</v>
      </c>
      <c r="N75" s="144"/>
      <c r="O75" s="145" t="s">
        <v>328</v>
      </c>
    </row>
    <row r="76" spans="2:16" ht="31.5" x14ac:dyDescent="0.25">
      <c r="B76" s="341"/>
      <c r="C76" s="377"/>
      <c r="D76" s="111" t="str">
        <f t="shared" si="19"/>
        <v>08</v>
      </c>
      <c r="E76" s="114" t="s">
        <v>36</v>
      </c>
      <c r="F76" s="144" t="s">
        <v>303</v>
      </c>
      <c r="G76" s="144"/>
      <c r="H76" s="144" t="s">
        <v>303</v>
      </c>
      <c r="I76" s="143"/>
      <c r="J76" s="144">
        <f t="shared" si="18"/>
        <v>5</v>
      </c>
      <c r="K76" s="144">
        <v>3</v>
      </c>
      <c r="L76" s="144">
        <v>2</v>
      </c>
      <c r="M76" s="144"/>
      <c r="N76" s="144" t="s">
        <v>303</v>
      </c>
      <c r="O76" s="145" t="s">
        <v>335</v>
      </c>
    </row>
    <row r="77" spans="2:16" ht="78.75" customHeight="1" x14ac:dyDescent="0.25">
      <c r="B77" s="124" t="s">
        <v>193</v>
      </c>
      <c r="C77" s="125" t="s">
        <v>45</v>
      </c>
      <c r="D77" s="111" t="str">
        <f t="shared" si="19"/>
        <v>01</v>
      </c>
      <c r="E77" s="110" t="s">
        <v>116</v>
      </c>
      <c r="F77" s="144" t="s">
        <v>303</v>
      </c>
      <c r="G77" s="143"/>
      <c r="H77" s="143"/>
      <c r="I77" s="143"/>
      <c r="J77" s="144">
        <f t="shared" si="18"/>
        <v>3</v>
      </c>
      <c r="K77" s="144">
        <v>1</v>
      </c>
      <c r="L77" s="144">
        <v>2</v>
      </c>
      <c r="M77" s="144" t="s">
        <v>303</v>
      </c>
      <c r="N77" s="144"/>
      <c r="O77" s="145" t="s">
        <v>328</v>
      </c>
    </row>
    <row r="78" spans="2:16" ht="15.75" x14ac:dyDescent="0.25">
      <c r="B78" s="341" t="s">
        <v>181</v>
      </c>
      <c r="C78" s="377" t="s">
        <v>48</v>
      </c>
      <c r="D78" s="108" t="str">
        <f t="shared" si="19"/>
        <v>01</v>
      </c>
      <c r="E78" s="131" t="s">
        <v>56</v>
      </c>
      <c r="F78" s="143"/>
      <c r="G78" s="143"/>
      <c r="H78" s="143"/>
      <c r="I78" s="143"/>
      <c r="J78" s="144"/>
      <c r="K78" s="144"/>
      <c r="L78" s="144"/>
      <c r="M78" s="144"/>
      <c r="N78" s="144"/>
      <c r="O78" s="139"/>
      <c r="P78" s="130" t="s">
        <v>309</v>
      </c>
    </row>
    <row r="79" spans="2:16" ht="15.75" x14ac:dyDescent="0.25">
      <c r="B79" s="341"/>
      <c r="C79" s="377"/>
      <c r="D79" s="108" t="str">
        <f t="shared" si="19"/>
        <v>02</v>
      </c>
      <c r="E79" s="112" t="s">
        <v>120</v>
      </c>
      <c r="F79" s="144" t="s">
        <v>312</v>
      </c>
      <c r="G79" s="143"/>
      <c r="H79" s="143"/>
      <c r="I79" s="143"/>
      <c r="J79" s="144">
        <f t="shared" ref="J79" si="20">IF(AND(K79="",L79=""),"",SUM(K79+L79))</f>
        <v>5</v>
      </c>
      <c r="K79" s="144">
        <v>1</v>
      </c>
      <c r="L79" s="144">
        <v>4</v>
      </c>
      <c r="M79" s="144" t="s">
        <v>312</v>
      </c>
      <c r="N79" s="144"/>
      <c r="O79" s="139"/>
    </row>
    <row r="80" spans="2:16" s="140" customFormat="1" ht="409.5" x14ac:dyDescent="0.25">
      <c r="B80" s="341" t="s">
        <v>127</v>
      </c>
      <c r="C80" s="376" t="s">
        <v>126</v>
      </c>
      <c r="D80" s="108" t="str">
        <f t="shared" si="19"/>
        <v>01</v>
      </c>
      <c r="E80" s="112" t="s">
        <v>10</v>
      </c>
      <c r="F80" s="141" t="s">
        <v>303</v>
      </c>
      <c r="G80" s="141" t="s">
        <v>303</v>
      </c>
      <c r="H80" s="141"/>
      <c r="I80" s="141"/>
      <c r="J80" s="142">
        <f t="shared" ref="J80:J81" si="21">IF(AND(K80="",L80=""),"",SUM(K80+L80))</f>
        <v>6</v>
      </c>
      <c r="K80" s="142">
        <v>2</v>
      </c>
      <c r="L80" s="142">
        <v>4</v>
      </c>
      <c r="M80" s="142"/>
      <c r="N80" s="142" t="s">
        <v>312</v>
      </c>
      <c r="O80" s="145" t="s">
        <v>306</v>
      </c>
    </row>
    <row r="81" spans="2:16" s="140" customFormat="1" ht="346.5" customHeight="1" x14ac:dyDescent="0.25">
      <c r="B81" s="341"/>
      <c r="C81" s="376"/>
      <c r="D81" s="108" t="str">
        <f t="shared" si="19"/>
        <v>02</v>
      </c>
      <c r="E81" s="112" t="s">
        <v>88</v>
      </c>
      <c r="F81" s="141" t="s">
        <v>303</v>
      </c>
      <c r="G81" s="141"/>
      <c r="H81" s="141"/>
      <c r="I81" s="141"/>
      <c r="J81" s="142">
        <f t="shared" si="21"/>
        <v>6</v>
      </c>
      <c r="K81" s="142">
        <v>2</v>
      </c>
      <c r="L81" s="142">
        <v>4</v>
      </c>
      <c r="M81" s="142" t="s">
        <v>303</v>
      </c>
      <c r="N81" s="138"/>
      <c r="O81" s="139" t="s">
        <v>305</v>
      </c>
    </row>
    <row r="82" spans="2:16" ht="47.25" x14ac:dyDescent="0.25">
      <c r="B82" s="124" t="s">
        <v>152</v>
      </c>
      <c r="C82" s="123" t="s">
        <v>121</v>
      </c>
      <c r="D82" s="108" t="str">
        <f t="shared" si="19"/>
        <v>01</v>
      </c>
      <c r="E82" s="115" t="s">
        <v>236</v>
      </c>
      <c r="F82" s="144" t="s">
        <v>312</v>
      </c>
      <c r="G82" s="144"/>
      <c r="H82" s="144"/>
      <c r="I82" s="144"/>
      <c r="J82" s="144">
        <v>3</v>
      </c>
      <c r="K82" s="144">
        <v>1</v>
      </c>
      <c r="L82" s="144">
        <v>2</v>
      </c>
      <c r="M82" s="144" t="s">
        <v>312</v>
      </c>
      <c r="N82" s="144"/>
      <c r="O82" s="152" t="s">
        <v>350</v>
      </c>
    </row>
    <row r="83" spans="2:16" s="140" customFormat="1" ht="361.5" customHeight="1" x14ac:dyDescent="0.25">
      <c r="B83" s="124" t="s">
        <v>155</v>
      </c>
      <c r="C83" s="123" t="s">
        <v>156</v>
      </c>
      <c r="D83" s="108" t="str">
        <f t="shared" si="19"/>
        <v>01</v>
      </c>
      <c r="E83" s="112" t="s">
        <v>157</v>
      </c>
      <c r="F83" s="141" t="s">
        <v>303</v>
      </c>
      <c r="G83" s="141"/>
      <c r="H83" s="141"/>
      <c r="I83" s="141"/>
      <c r="J83" s="142">
        <f t="shared" ref="J83" si="22">IF(AND(K83="",L83=""),"",SUM(K83+L83))</f>
        <v>4</v>
      </c>
      <c r="K83" s="142">
        <v>1</v>
      </c>
      <c r="L83" s="142">
        <v>3</v>
      </c>
      <c r="M83" s="142" t="s">
        <v>303</v>
      </c>
      <c r="N83" s="138"/>
      <c r="O83" s="139" t="s">
        <v>305</v>
      </c>
    </row>
    <row r="84" spans="2:16" ht="15.75" x14ac:dyDescent="0.25">
      <c r="B84" s="124" t="s">
        <v>188</v>
      </c>
      <c r="C84" s="123" t="s">
        <v>186</v>
      </c>
      <c r="D84" s="108" t="str">
        <f t="shared" si="19"/>
        <v>00</v>
      </c>
      <c r="E84" s="112" t="s">
        <v>222</v>
      </c>
      <c r="F84" s="118"/>
      <c r="G84" s="118"/>
      <c r="H84" s="118"/>
      <c r="I84" s="118"/>
      <c r="J84" s="117" t="str">
        <f t="shared" ref="J84" si="23">IF(AND(K84="",L84=""),"",SUM(K84+L84))</f>
        <v/>
      </c>
      <c r="K84" s="117"/>
      <c r="L84" s="117"/>
      <c r="M84" s="117"/>
      <c r="N84" s="117"/>
      <c r="O84" s="128"/>
      <c r="P84" s="130" t="s">
        <v>308</v>
      </c>
    </row>
    <row r="85" spans="2:16" s="140" customFormat="1" ht="370.5" customHeight="1" x14ac:dyDescent="0.25">
      <c r="B85" s="341" t="s">
        <v>134</v>
      </c>
      <c r="C85" s="376" t="s">
        <v>84</v>
      </c>
      <c r="D85" s="108" t="str">
        <f t="shared" si="19"/>
        <v>01</v>
      </c>
      <c r="E85" s="112" t="s">
        <v>85</v>
      </c>
      <c r="F85" s="141" t="s">
        <v>303</v>
      </c>
      <c r="G85" s="141"/>
      <c r="H85" s="141"/>
      <c r="I85" s="141"/>
      <c r="J85" s="142">
        <f t="shared" ref="J85:J86" si="24">IF(AND(K85="",L85=""),"",SUM(K85+L85))</f>
        <v>2</v>
      </c>
      <c r="K85" s="142">
        <v>1</v>
      </c>
      <c r="L85" s="142">
        <v>1</v>
      </c>
      <c r="M85" s="142" t="s">
        <v>303</v>
      </c>
      <c r="N85" s="138"/>
      <c r="O85" s="139" t="s">
        <v>305</v>
      </c>
    </row>
    <row r="86" spans="2:16" s="140" customFormat="1" ht="369" customHeight="1" x14ac:dyDescent="0.25">
      <c r="B86" s="341"/>
      <c r="C86" s="376"/>
      <c r="D86" s="108" t="str">
        <f t="shared" si="19"/>
        <v>02</v>
      </c>
      <c r="E86" s="112" t="s">
        <v>86</v>
      </c>
      <c r="F86" s="141" t="s">
        <v>303</v>
      </c>
      <c r="G86" s="141"/>
      <c r="H86" s="141"/>
      <c r="I86" s="141"/>
      <c r="J86" s="142">
        <f t="shared" si="24"/>
        <v>2</v>
      </c>
      <c r="K86" s="142">
        <v>1</v>
      </c>
      <c r="L86" s="142">
        <v>1</v>
      </c>
      <c r="M86" s="142" t="s">
        <v>303</v>
      </c>
      <c r="N86" s="138"/>
      <c r="O86" s="139" t="s">
        <v>305</v>
      </c>
    </row>
    <row r="87" spans="2:16" ht="37.5" customHeight="1" x14ac:dyDescent="0.25">
      <c r="B87" s="341" t="s">
        <v>145</v>
      </c>
      <c r="C87" s="376" t="s">
        <v>68</v>
      </c>
      <c r="D87" s="108" t="str">
        <f t="shared" si="19"/>
        <v>01</v>
      </c>
      <c r="E87" s="112" t="s">
        <v>354</v>
      </c>
      <c r="F87" s="144" t="s">
        <v>312</v>
      </c>
      <c r="G87" s="144"/>
      <c r="H87" s="144"/>
      <c r="I87" s="144"/>
      <c r="J87" s="144">
        <f t="shared" ref="J87:J106" si="25">IF(AND(K87="",L87=""),"",SUM(K87+L87))</f>
        <v>4</v>
      </c>
      <c r="K87" s="144">
        <v>2</v>
      </c>
      <c r="L87" s="144">
        <v>2</v>
      </c>
      <c r="M87" s="144"/>
      <c r="N87" s="144" t="s">
        <v>312</v>
      </c>
      <c r="O87" s="152" t="s">
        <v>349</v>
      </c>
    </row>
    <row r="88" spans="2:16" ht="105" x14ac:dyDescent="0.25">
      <c r="B88" s="341"/>
      <c r="C88" s="376"/>
      <c r="D88" s="108" t="str">
        <f t="shared" si="19"/>
        <v>02</v>
      </c>
      <c r="E88" s="112" t="s">
        <v>238</v>
      </c>
      <c r="F88" s="144" t="s">
        <v>312</v>
      </c>
      <c r="G88" s="144"/>
      <c r="H88" s="144"/>
      <c r="I88" s="144"/>
      <c r="J88" s="144">
        <f t="shared" si="25"/>
        <v>4</v>
      </c>
      <c r="K88" s="144">
        <v>2</v>
      </c>
      <c r="L88" s="144">
        <v>2</v>
      </c>
      <c r="M88" s="144"/>
      <c r="N88" s="144" t="s">
        <v>312</v>
      </c>
      <c r="O88" s="152" t="s">
        <v>348</v>
      </c>
    </row>
    <row r="89" spans="2:16" ht="105" x14ac:dyDescent="0.25">
      <c r="B89" s="341"/>
      <c r="C89" s="376"/>
      <c r="D89" s="108" t="str">
        <f t="shared" si="19"/>
        <v>03</v>
      </c>
      <c r="E89" s="112" t="s">
        <v>239</v>
      </c>
      <c r="F89" s="144" t="s">
        <v>312</v>
      </c>
      <c r="G89" s="144"/>
      <c r="H89" s="144"/>
      <c r="I89" s="144"/>
      <c r="J89" s="144">
        <f t="shared" si="25"/>
        <v>4</v>
      </c>
      <c r="K89" s="144">
        <v>2</v>
      </c>
      <c r="L89" s="144">
        <v>2</v>
      </c>
      <c r="M89" s="144"/>
      <c r="N89" s="144" t="s">
        <v>312</v>
      </c>
      <c r="O89" s="152" t="s">
        <v>348</v>
      </c>
    </row>
    <row r="90" spans="2:16" ht="30" x14ac:dyDescent="0.25">
      <c r="B90" s="341" t="s">
        <v>146</v>
      </c>
      <c r="C90" s="376" t="s">
        <v>102</v>
      </c>
      <c r="D90" s="108" t="str">
        <f t="shared" si="19"/>
        <v>01</v>
      </c>
      <c r="E90" s="112" t="s">
        <v>240</v>
      </c>
      <c r="F90" s="144" t="s">
        <v>312</v>
      </c>
      <c r="G90" s="144"/>
      <c r="H90" s="144"/>
      <c r="I90" s="144"/>
      <c r="J90" s="144">
        <f t="shared" si="25"/>
        <v>2</v>
      </c>
      <c r="K90" s="144">
        <v>1</v>
      </c>
      <c r="L90" s="144">
        <v>1</v>
      </c>
      <c r="M90" s="144" t="s">
        <v>312</v>
      </c>
      <c r="N90" s="144"/>
      <c r="O90" s="152" t="s">
        <v>349</v>
      </c>
    </row>
    <row r="91" spans="2:16" ht="105" x14ac:dyDescent="0.25">
      <c r="B91" s="341"/>
      <c r="C91" s="376"/>
      <c r="D91" s="108" t="str">
        <f t="shared" si="19"/>
        <v>02</v>
      </c>
      <c r="E91" s="112" t="s">
        <v>241</v>
      </c>
      <c r="F91" s="144" t="s">
        <v>312</v>
      </c>
      <c r="G91" s="144"/>
      <c r="H91" s="144"/>
      <c r="I91" s="144"/>
      <c r="J91" s="144">
        <f t="shared" si="25"/>
        <v>4</v>
      </c>
      <c r="K91" s="144">
        <v>2</v>
      </c>
      <c r="L91" s="144">
        <v>2</v>
      </c>
      <c r="M91" s="144"/>
      <c r="N91" s="144" t="s">
        <v>312</v>
      </c>
      <c r="O91" s="152" t="s">
        <v>348</v>
      </c>
    </row>
    <row r="92" spans="2:16" ht="48" customHeight="1" x14ac:dyDescent="0.25">
      <c r="B92" s="341"/>
      <c r="C92" s="376"/>
      <c r="D92" s="108" t="str">
        <f t="shared" si="19"/>
        <v>03</v>
      </c>
      <c r="E92" s="112" t="s">
        <v>242</v>
      </c>
      <c r="F92" s="144" t="s">
        <v>312</v>
      </c>
      <c r="G92" s="144"/>
      <c r="H92" s="144"/>
      <c r="I92" s="144"/>
      <c r="J92" s="144">
        <f t="shared" si="25"/>
        <v>4</v>
      </c>
      <c r="K92" s="144">
        <v>2</v>
      </c>
      <c r="L92" s="144">
        <v>2</v>
      </c>
      <c r="M92" s="144"/>
      <c r="N92" s="144" t="s">
        <v>312</v>
      </c>
      <c r="O92" s="152" t="s">
        <v>351</v>
      </c>
    </row>
    <row r="93" spans="2:16" ht="105" x14ac:dyDescent="0.25">
      <c r="B93" s="341" t="s">
        <v>147</v>
      </c>
      <c r="C93" s="376" t="s">
        <v>95</v>
      </c>
      <c r="D93" s="108" t="str">
        <f t="shared" si="19"/>
        <v>01</v>
      </c>
      <c r="E93" s="112" t="s">
        <v>243</v>
      </c>
      <c r="F93" s="144" t="s">
        <v>312</v>
      </c>
      <c r="G93" s="144"/>
      <c r="H93" s="144"/>
      <c r="I93" s="144"/>
      <c r="J93" s="144">
        <f t="shared" si="25"/>
        <v>2</v>
      </c>
      <c r="K93" s="144">
        <v>1</v>
      </c>
      <c r="L93" s="144">
        <v>1</v>
      </c>
      <c r="M93" s="144"/>
      <c r="N93" s="144" t="s">
        <v>312</v>
      </c>
      <c r="O93" s="152" t="s">
        <v>348</v>
      </c>
    </row>
    <row r="94" spans="2:16" ht="105" x14ac:dyDescent="0.25">
      <c r="B94" s="341"/>
      <c r="C94" s="376"/>
      <c r="D94" s="108" t="str">
        <f t="shared" si="19"/>
        <v>02</v>
      </c>
      <c r="E94" s="112" t="s">
        <v>244</v>
      </c>
      <c r="F94" s="144" t="s">
        <v>312</v>
      </c>
      <c r="G94" s="144"/>
      <c r="H94" s="144"/>
      <c r="I94" s="144"/>
      <c r="J94" s="144">
        <f t="shared" si="25"/>
        <v>2</v>
      </c>
      <c r="K94" s="144">
        <v>1</v>
      </c>
      <c r="L94" s="144">
        <v>1</v>
      </c>
      <c r="M94" s="144"/>
      <c r="N94" s="144" t="s">
        <v>312</v>
      </c>
      <c r="O94" s="152" t="s">
        <v>348</v>
      </c>
    </row>
    <row r="95" spans="2:16" ht="30" x14ac:dyDescent="0.25">
      <c r="B95" s="341"/>
      <c r="C95" s="376"/>
      <c r="D95" s="108" t="str">
        <f t="shared" si="19"/>
        <v>03</v>
      </c>
      <c r="E95" s="112" t="s">
        <v>97</v>
      </c>
      <c r="F95" s="144" t="s">
        <v>312</v>
      </c>
      <c r="G95" s="144"/>
      <c r="H95" s="144"/>
      <c r="I95" s="144"/>
      <c r="J95" s="144">
        <f t="shared" si="25"/>
        <v>2</v>
      </c>
      <c r="K95" s="144">
        <v>1</v>
      </c>
      <c r="L95" s="144">
        <v>1</v>
      </c>
      <c r="M95" s="144" t="s">
        <v>312</v>
      </c>
      <c r="N95" s="144"/>
      <c r="O95" s="152" t="s">
        <v>349</v>
      </c>
    </row>
    <row r="96" spans="2:16" ht="30" x14ac:dyDescent="0.25">
      <c r="B96" s="341" t="s">
        <v>148</v>
      </c>
      <c r="C96" s="376" t="s">
        <v>94</v>
      </c>
      <c r="D96" s="108" t="str">
        <f t="shared" si="19"/>
        <v>01</v>
      </c>
      <c r="E96" s="112" t="s">
        <v>245</v>
      </c>
      <c r="F96" s="144" t="s">
        <v>312</v>
      </c>
      <c r="G96" s="144"/>
      <c r="H96" s="144"/>
      <c r="I96" s="144"/>
      <c r="J96" s="144">
        <f t="shared" si="25"/>
        <v>2</v>
      </c>
      <c r="K96" s="144">
        <v>1</v>
      </c>
      <c r="L96" s="144">
        <v>1</v>
      </c>
      <c r="M96" s="144" t="s">
        <v>312</v>
      </c>
      <c r="N96" s="144"/>
      <c r="O96" s="152" t="s">
        <v>349</v>
      </c>
    </row>
    <row r="97" spans="2:15" ht="30" x14ac:dyDescent="0.25">
      <c r="B97" s="341"/>
      <c r="C97" s="376"/>
      <c r="D97" s="108" t="str">
        <f t="shared" si="19"/>
        <v>02</v>
      </c>
      <c r="E97" s="112" t="s">
        <v>69</v>
      </c>
      <c r="F97" s="144" t="s">
        <v>312</v>
      </c>
      <c r="G97" s="144"/>
      <c r="H97" s="144"/>
      <c r="I97" s="144"/>
      <c r="J97" s="144">
        <f t="shared" si="25"/>
        <v>2</v>
      </c>
      <c r="K97" s="144">
        <v>1</v>
      </c>
      <c r="L97" s="144">
        <v>1</v>
      </c>
      <c r="M97" s="144" t="s">
        <v>312</v>
      </c>
      <c r="N97" s="144"/>
      <c r="O97" s="152" t="s">
        <v>349</v>
      </c>
    </row>
    <row r="98" spans="2:15" ht="30" x14ac:dyDescent="0.25">
      <c r="B98" s="341"/>
      <c r="C98" s="376"/>
      <c r="D98" s="108" t="str">
        <f t="shared" si="19"/>
        <v>03</v>
      </c>
      <c r="E98" s="112" t="s">
        <v>246</v>
      </c>
      <c r="F98" s="144" t="s">
        <v>312</v>
      </c>
      <c r="G98" s="144"/>
      <c r="H98" s="144"/>
      <c r="I98" s="144"/>
      <c r="J98" s="144">
        <f t="shared" si="25"/>
        <v>2</v>
      </c>
      <c r="K98" s="144">
        <v>1</v>
      </c>
      <c r="L98" s="144">
        <v>1</v>
      </c>
      <c r="M98" s="144" t="s">
        <v>312</v>
      </c>
      <c r="N98" s="144"/>
      <c r="O98" s="152" t="s">
        <v>349</v>
      </c>
    </row>
    <row r="99" spans="2:15" ht="30" x14ac:dyDescent="0.25">
      <c r="B99" s="341"/>
      <c r="C99" s="376"/>
      <c r="D99" s="108" t="str">
        <f t="shared" si="19"/>
        <v>04</v>
      </c>
      <c r="E99" s="112" t="s">
        <v>70</v>
      </c>
      <c r="F99" s="144" t="s">
        <v>312</v>
      </c>
      <c r="G99" s="144"/>
      <c r="H99" s="144"/>
      <c r="I99" s="144"/>
      <c r="J99" s="144">
        <f t="shared" si="25"/>
        <v>2</v>
      </c>
      <c r="K99" s="144">
        <v>1</v>
      </c>
      <c r="L99" s="144">
        <v>1</v>
      </c>
      <c r="M99" s="144" t="s">
        <v>312</v>
      </c>
      <c r="N99" s="144"/>
      <c r="O99" s="152" t="s">
        <v>349</v>
      </c>
    </row>
    <row r="100" spans="2:15" ht="30" x14ac:dyDescent="0.25">
      <c r="B100" s="341"/>
      <c r="C100" s="376"/>
      <c r="D100" s="108" t="str">
        <f t="shared" si="19"/>
        <v>05</v>
      </c>
      <c r="E100" s="112" t="s">
        <v>71</v>
      </c>
      <c r="F100" s="144" t="s">
        <v>312</v>
      </c>
      <c r="G100" s="144"/>
      <c r="H100" s="144"/>
      <c r="I100" s="144"/>
      <c r="J100" s="144">
        <f t="shared" si="25"/>
        <v>2</v>
      </c>
      <c r="K100" s="144">
        <v>1</v>
      </c>
      <c r="L100" s="144">
        <v>1</v>
      </c>
      <c r="M100" s="144" t="s">
        <v>312</v>
      </c>
      <c r="N100" s="144"/>
      <c r="O100" s="152" t="s">
        <v>349</v>
      </c>
    </row>
    <row r="101" spans="2:15" ht="30" x14ac:dyDescent="0.25">
      <c r="B101" s="124" t="s">
        <v>150</v>
      </c>
      <c r="C101" s="123" t="s">
        <v>73</v>
      </c>
      <c r="D101" s="108" t="str">
        <f t="shared" si="19"/>
        <v>00</v>
      </c>
      <c r="E101" s="112" t="s">
        <v>222</v>
      </c>
      <c r="F101" s="144" t="s">
        <v>312</v>
      </c>
      <c r="G101" s="144"/>
      <c r="H101" s="144"/>
      <c r="I101" s="144"/>
      <c r="J101" s="188">
        <f t="shared" si="25"/>
        <v>2</v>
      </c>
      <c r="K101" s="188">
        <v>2</v>
      </c>
      <c r="L101" s="144"/>
      <c r="M101" s="144"/>
      <c r="N101" s="144" t="s">
        <v>312</v>
      </c>
      <c r="O101" s="152" t="s">
        <v>349</v>
      </c>
    </row>
    <row r="102" spans="2:15" ht="30" x14ac:dyDescent="0.25">
      <c r="B102" s="124" t="s">
        <v>151</v>
      </c>
      <c r="C102" s="123" t="s">
        <v>74</v>
      </c>
      <c r="D102" s="108" t="str">
        <f t="shared" si="19"/>
        <v>00</v>
      </c>
      <c r="E102" s="112" t="s">
        <v>222</v>
      </c>
      <c r="F102" s="144" t="s">
        <v>312</v>
      </c>
      <c r="G102" s="144"/>
      <c r="H102" s="144"/>
      <c r="I102" s="144"/>
      <c r="J102" s="188">
        <f t="shared" si="25"/>
        <v>2</v>
      </c>
      <c r="K102" s="188">
        <v>2</v>
      </c>
      <c r="L102" s="144"/>
      <c r="M102" s="144"/>
      <c r="N102" s="144" t="s">
        <v>312</v>
      </c>
      <c r="O102" s="152" t="s">
        <v>349</v>
      </c>
    </row>
    <row r="103" spans="2:15" ht="45" x14ac:dyDescent="0.25">
      <c r="B103" s="124" t="s">
        <v>153</v>
      </c>
      <c r="C103" s="123" t="s">
        <v>63</v>
      </c>
      <c r="D103" s="108" t="str">
        <f t="shared" si="19"/>
        <v>00</v>
      </c>
      <c r="E103" s="112" t="s">
        <v>222</v>
      </c>
      <c r="F103" s="144" t="s">
        <v>312</v>
      </c>
      <c r="G103" s="144"/>
      <c r="H103" s="144"/>
      <c r="I103" s="144"/>
      <c r="J103" s="188">
        <f t="shared" si="25"/>
        <v>2</v>
      </c>
      <c r="K103" s="188">
        <v>2</v>
      </c>
      <c r="L103" s="144"/>
      <c r="M103" s="144"/>
      <c r="N103" s="144" t="s">
        <v>312</v>
      </c>
      <c r="O103" s="152" t="s">
        <v>351</v>
      </c>
    </row>
    <row r="104" spans="2:15" ht="75.75" customHeight="1" x14ac:dyDescent="0.25">
      <c r="B104" s="341" t="s">
        <v>154</v>
      </c>
      <c r="C104" s="376" t="s">
        <v>75</v>
      </c>
      <c r="D104" s="108" t="str">
        <f t="shared" si="19"/>
        <v>01</v>
      </c>
      <c r="E104" s="112" t="s">
        <v>353</v>
      </c>
      <c r="F104" s="144" t="s">
        <v>312</v>
      </c>
      <c r="G104" s="144"/>
      <c r="H104" s="144"/>
      <c r="I104" s="144"/>
      <c r="J104" s="144">
        <f t="shared" si="25"/>
        <v>3</v>
      </c>
      <c r="K104" s="144">
        <v>2</v>
      </c>
      <c r="L104" s="144">
        <v>1</v>
      </c>
      <c r="M104" s="144"/>
      <c r="N104" s="144" t="s">
        <v>312</v>
      </c>
      <c r="O104" s="152" t="s">
        <v>351</v>
      </c>
    </row>
    <row r="105" spans="2:15" ht="30" x14ac:dyDescent="0.25">
      <c r="B105" s="341"/>
      <c r="C105" s="376"/>
      <c r="D105" s="108" t="str">
        <f t="shared" si="19"/>
        <v>02</v>
      </c>
      <c r="E105" s="112" t="s">
        <v>59</v>
      </c>
      <c r="F105" s="144" t="s">
        <v>312</v>
      </c>
      <c r="G105" s="144"/>
      <c r="H105" s="144"/>
      <c r="I105" s="144"/>
      <c r="J105" s="144">
        <f t="shared" si="25"/>
        <v>3</v>
      </c>
      <c r="K105" s="144">
        <v>2</v>
      </c>
      <c r="L105" s="144">
        <v>1</v>
      </c>
      <c r="M105" s="144" t="s">
        <v>312</v>
      </c>
      <c r="N105" s="144"/>
      <c r="O105" s="152" t="s">
        <v>349</v>
      </c>
    </row>
    <row r="106" spans="2:15" ht="30" x14ac:dyDescent="0.25">
      <c r="B106" s="341"/>
      <c r="C106" s="376"/>
      <c r="D106" s="108" t="str">
        <f t="shared" si="19"/>
        <v>03</v>
      </c>
      <c r="E106" s="112" t="s">
        <v>100</v>
      </c>
      <c r="F106" s="144" t="s">
        <v>312</v>
      </c>
      <c r="G106" s="144"/>
      <c r="H106" s="144"/>
      <c r="I106" s="144"/>
      <c r="J106" s="144">
        <f t="shared" si="25"/>
        <v>3</v>
      </c>
      <c r="K106" s="144">
        <v>2</v>
      </c>
      <c r="L106" s="144">
        <v>1</v>
      </c>
      <c r="M106" s="144" t="s">
        <v>312</v>
      </c>
      <c r="N106" s="144"/>
      <c r="O106" s="152" t="s">
        <v>349</v>
      </c>
    </row>
    <row r="107" spans="2:15" ht="120" x14ac:dyDescent="0.25">
      <c r="B107" s="124" t="s">
        <v>158</v>
      </c>
      <c r="C107" s="123" t="s">
        <v>76</v>
      </c>
      <c r="D107" s="108" t="str">
        <f t="shared" si="19"/>
        <v>01</v>
      </c>
      <c r="E107" s="112" t="s">
        <v>247</v>
      </c>
      <c r="F107" s="144" t="s">
        <v>303</v>
      </c>
      <c r="G107" s="118"/>
      <c r="H107" s="118"/>
      <c r="I107" s="118"/>
      <c r="J107" s="144">
        <v>5</v>
      </c>
      <c r="K107" s="144">
        <v>3</v>
      </c>
      <c r="L107" s="144">
        <v>2</v>
      </c>
      <c r="M107" s="144" t="s">
        <v>303</v>
      </c>
      <c r="N107" s="117"/>
      <c r="O107" s="145" t="s">
        <v>374</v>
      </c>
    </row>
    <row r="108" spans="2:15" ht="384.75" customHeight="1" x14ac:dyDescent="0.25">
      <c r="B108" s="341" t="s">
        <v>159</v>
      </c>
      <c r="C108" s="376" t="s">
        <v>81</v>
      </c>
      <c r="D108" s="108" t="str">
        <f t="shared" si="19"/>
        <v>01</v>
      </c>
      <c r="E108" s="112" t="s">
        <v>248</v>
      </c>
      <c r="F108" s="144" t="s">
        <v>303</v>
      </c>
      <c r="G108" s="144"/>
      <c r="H108" s="144"/>
      <c r="I108" s="144"/>
      <c r="J108" s="144">
        <v>4</v>
      </c>
      <c r="K108" s="144">
        <v>1</v>
      </c>
      <c r="L108" s="144">
        <v>3</v>
      </c>
      <c r="M108" s="144" t="s">
        <v>303</v>
      </c>
      <c r="N108" s="144"/>
      <c r="O108" s="199" t="s">
        <v>375</v>
      </c>
    </row>
    <row r="109" spans="2:15" ht="356.25" customHeight="1" x14ac:dyDescent="0.25">
      <c r="B109" s="341"/>
      <c r="C109" s="376"/>
      <c r="D109" s="108" t="str">
        <f t="shared" si="19"/>
        <v>02</v>
      </c>
      <c r="E109" s="112" t="s">
        <v>249</v>
      </c>
      <c r="F109" s="144" t="s">
        <v>303</v>
      </c>
      <c r="G109" s="144"/>
      <c r="H109" s="144"/>
      <c r="I109" s="144"/>
      <c r="J109" s="144">
        <v>4</v>
      </c>
      <c r="K109" s="144">
        <v>1</v>
      </c>
      <c r="L109" s="144">
        <v>3</v>
      </c>
      <c r="M109" s="144" t="s">
        <v>303</v>
      </c>
      <c r="N109" s="144"/>
      <c r="O109" s="199" t="s">
        <v>375</v>
      </c>
    </row>
    <row r="110" spans="2:15" ht="15.75" x14ac:dyDescent="0.25">
      <c r="B110" s="341" t="s">
        <v>160</v>
      </c>
      <c r="C110" s="376" t="s">
        <v>161</v>
      </c>
      <c r="D110" s="108" t="str">
        <f t="shared" si="19"/>
        <v>00</v>
      </c>
      <c r="E110" s="127"/>
      <c r="F110" s="118"/>
      <c r="G110" s="118"/>
      <c r="H110" s="118"/>
      <c r="I110" s="118"/>
      <c r="J110" s="117" t="str">
        <f t="shared" ref="J110:J121" si="26">IF(AND(K110="",L110=""),"",SUM(K110+L110))</f>
        <v/>
      </c>
      <c r="K110" s="117"/>
      <c r="L110" s="117"/>
      <c r="M110" s="117"/>
      <c r="N110" s="117"/>
      <c r="O110" s="128"/>
    </row>
    <row r="111" spans="2:15" ht="104.25" customHeight="1" x14ac:dyDescent="0.25">
      <c r="B111" s="341"/>
      <c r="C111" s="376"/>
      <c r="D111" s="108" t="str">
        <f t="shared" si="19"/>
        <v>01</v>
      </c>
      <c r="E111" s="112" t="s">
        <v>268</v>
      </c>
      <c r="F111" s="144" t="s">
        <v>303</v>
      </c>
      <c r="G111" s="118"/>
      <c r="H111" s="118"/>
      <c r="I111" s="118"/>
      <c r="J111" s="144">
        <v>2</v>
      </c>
      <c r="K111" s="144">
        <v>1</v>
      </c>
      <c r="L111" s="144">
        <v>1</v>
      </c>
      <c r="M111" s="144" t="s">
        <v>312</v>
      </c>
      <c r="N111" s="117"/>
      <c r="O111" s="145" t="s">
        <v>376</v>
      </c>
    </row>
    <row r="112" spans="2:15" ht="120" x14ac:dyDescent="0.25">
      <c r="B112" s="124" t="s">
        <v>162</v>
      </c>
      <c r="C112" s="123" t="s">
        <v>82</v>
      </c>
      <c r="D112" s="108" t="str">
        <f t="shared" si="19"/>
        <v>01</v>
      </c>
      <c r="E112" s="112" t="s">
        <v>250</v>
      </c>
      <c r="F112" s="144" t="s">
        <v>303</v>
      </c>
      <c r="G112" s="118"/>
      <c r="H112" s="118"/>
      <c r="I112" s="118"/>
      <c r="J112" s="144">
        <v>5</v>
      </c>
      <c r="K112" s="144">
        <v>3</v>
      </c>
      <c r="L112" s="144">
        <v>2</v>
      </c>
      <c r="M112" s="144" t="s">
        <v>303</v>
      </c>
      <c r="N112" s="117"/>
      <c r="O112" s="145" t="s">
        <v>374</v>
      </c>
    </row>
    <row r="113" spans="2:15" ht="120" x14ac:dyDescent="0.25">
      <c r="B113" s="124" t="s">
        <v>163</v>
      </c>
      <c r="C113" s="123" t="s">
        <v>106</v>
      </c>
      <c r="D113" s="108" t="str">
        <f t="shared" si="19"/>
        <v>01</v>
      </c>
      <c r="E113" s="112" t="s">
        <v>88</v>
      </c>
      <c r="F113" s="144" t="s">
        <v>303</v>
      </c>
      <c r="G113" s="118"/>
      <c r="H113" s="118"/>
      <c r="I113" s="118"/>
      <c r="J113" s="144">
        <v>5</v>
      </c>
      <c r="K113" s="144">
        <v>3</v>
      </c>
      <c r="L113" s="144">
        <v>2</v>
      </c>
      <c r="M113" s="144" t="s">
        <v>303</v>
      </c>
      <c r="N113" s="117"/>
      <c r="O113" s="145" t="s">
        <v>374</v>
      </c>
    </row>
    <row r="114" spans="2:15" ht="15.75" x14ac:dyDescent="0.25">
      <c r="B114" s="124" t="s">
        <v>164</v>
      </c>
      <c r="C114" s="123" t="s">
        <v>96</v>
      </c>
      <c r="D114" s="108" t="str">
        <f t="shared" si="19"/>
        <v>00</v>
      </c>
      <c r="E114" s="112" t="s">
        <v>222</v>
      </c>
      <c r="F114" s="118"/>
      <c r="G114" s="118"/>
      <c r="H114" s="118"/>
      <c r="I114" s="118"/>
      <c r="J114" s="117" t="str">
        <f t="shared" si="26"/>
        <v/>
      </c>
      <c r="K114" s="117"/>
      <c r="L114" s="117"/>
      <c r="M114" s="117"/>
      <c r="N114" s="117"/>
      <c r="O114" s="128"/>
    </row>
    <row r="115" spans="2:15" ht="360" x14ac:dyDescent="0.25">
      <c r="B115" s="341" t="s">
        <v>165</v>
      </c>
      <c r="C115" s="376" t="s">
        <v>77</v>
      </c>
      <c r="D115" s="108" t="str">
        <f t="shared" si="19"/>
        <v>01</v>
      </c>
      <c r="E115" s="110" t="s">
        <v>251</v>
      </c>
      <c r="F115" s="144" t="s">
        <v>303</v>
      </c>
      <c r="G115" s="118"/>
      <c r="H115" s="118"/>
      <c r="I115" s="118"/>
      <c r="J115" s="144">
        <v>5</v>
      </c>
      <c r="K115" s="144">
        <v>3</v>
      </c>
      <c r="L115" s="144">
        <v>2</v>
      </c>
      <c r="M115" s="144" t="s">
        <v>312</v>
      </c>
      <c r="N115" s="138"/>
      <c r="O115" s="179" t="s">
        <v>377</v>
      </c>
    </row>
    <row r="116" spans="2:15" ht="360" x14ac:dyDescent="0.25">
      <c r="B116" s="341"/>
      <c r="C116" s="376"/>
      <c r="D116" s="108" t="str">
        <f t="shared" si="19"/>
        <v>02</v>
      </c>
      <c r="E116" s="110" t="s">
        <v>107</v>
      </c>
      <c r="F116" s="144" t="s">
        <v>303</v>
      </c>
      <c r="G116" s="118"/>
      <c r="H116" s="118"/>
      <c r="I116" s="118"/>
      <c r="J116" s="144">
        <f t="shared" si="26"/>
        <v>5</v>
      </c>
      <c r="K116" s="144">
        <v>3</v>
      </c>
      <c r="L116" s="144">
        <v>2</v>
      </c>
      <c r="M116" s="144" t="s">
        <v>312</v>
      </c>
      <c r="N116" s="117"/>
      <c r="O116" s="179" t="s">
        <v>377</v>
      </c>
    </row>
    <row r="117" spans="2:15" ht="360" x14ac:dyDescent="0.25">
      <c r="B117" s="341"/>
      <c r="C117" s="376"/>
      <c r="D117" s="108" t="str">
        <f t="shared" si="19"/>
        <v>03</v>
      </c>
      <c r="E117" s="110" t="s">
        <v>49</v>
      </c>
      <c r="F117" s="144" t="s">
        <v>303</v>
      </c>
      <c r="G117" s="118"/>
      <c r="H117" s="118"/>
      <c r="I117" s="118"/>
      <c r="J117" s="144">
        <v>5</v>
      </c>
      <c r="K117" s="144">
        <v>3</v>
      </c>
      <c r="L117" s="144">
        <v>2</v>
      </c>
      <c r="M117" s="144" t="s">
        <v>312</v>
      </c>
      <c r="N117" s="117"/>
      <c r="O117" s="179" t="s">
        <v>377</v>
      </c>
    </row>
    <row r="118" spans="2:15" ht="360" x14ac:dyDescent="0.25">
      <c r="B118" s="341"/>
      <c r="C118" s="376"/>
      <c r="D118" s="108" t="str">
        <f t="shared" si="19"/>
        <v>04</v>
      </c>
      <c r="E118" s="110" t="s">
        <v>93</v>
      </c>
      <c r="F118" s="144"/>
      <c r="G118" s="118" t="s">
        <v>303</v>
      </c>
      <c r="H118" s="118"/>
      <c r="I118" s="118"/>
      <c r="J118" s="144">
        <f t="shared" si="26"/>
        <v>5</v>
      </c>
      <c r="K118" s="144">
        <v>3</v>
      </c>
      <c r="L118" s="144">
        <v>2</v>
      </c>
      <c r="M118" s="144" t="s">
        <v>312</v>
      </c>
      <c r="N118" s="117"/>
      <c r="O118" s="179" t="s">
        <v>377</v>
      </c>
    </row>
    <row r="119" spans="2:15" ht="360" x14ac:dyDescent="0.25">
      <c r="B119" s="341"/>
      <c r="C119" s="376"/>
      <c r="D119" s="108" t="str">
        <f t="shared" si="19"/>
        <v>05</v>
      </c>
      <c r="E119" s="110" t="s">
        <v>42</v>
      </c>
      <c r="G119" s="118"/>
      <c r="H119" s="144" t="s">
        <v>303</v>
      </c>
      <c r="I119" s="118"/>
      <c r="J119" s="144">
        <v>5</v>
      </c>
      <c r="K119" s="144">
        <v>3</v>
      </c>
      <c r="L119" s="144">
        <v>2</v>
      </c>
      <c r="M119" s="144" t="s">
        <v>312</v>
      </c>
      <c r="N119" s="117"/>
      <c r="O119" s="179" t="s">
        <v>377</v>
      </c>
    </row>
    <row r="120" spans="2:15" ht="360" x14ac:dyDescent="0.25">
      <c r="B120" s="341"/>
      <c r="C120" s="376"/>
      <c r="D120" s="108" t="str">
        <f t="shared" si="19"/>
        <v>06</v>
      </c>
      <c r="E120" s="110" t="s">
        <v>223</v>
      </c>
      <c r="F120" s="144" t="s">
        <v>303</v>
      </c>
      <c r="G120" s="118"/>
      <c r="H120" s="118"/>
      <c r="I120" s="118"/>
      <c r="J120" s="144">
        <v>5</v>
      </c>
      <c r="K120" s="144">
        <v>3</v>
      </c>
      <c r="L120" s="144">
        <v>2</v>
      </c>
      <c r="M120" s="144" t="s">
        <v>312</v>
      </c>
      <c r="N120" s="117"/>
      <c r="O120" s="179" t="s">
        <v>377</v>
      </c>
    </row>
    <row r="121" spans="2:15" ht="360" x14ac:dyDescent="0.25">
      <c r="B121" s="341"/>
      <c r="C121" s="376"/>
      <c r="D121" s="108" t="str">
        <f t="shared" si="19"/>
        <v>07</v>
      </c>
      <c r="E121" s="110" t="s">
        <v>40</v>
      </c>
      <c r="F121" s="144" t="s">
        <v>303</v>
      </c>
      <c r="G121" s="118"/>
      <c r="H121" s="118"/>
      <c r="I121" s="118"/>
      <c r="J121" s="144">
        <f t="shared" si="26"/>
        <v>5</v>
      </c>
      <c r="K121" s="144">
        <v>3</v>
      </c>
      <c r="L121" s="144">
        <v>2</v>
      </c>
      <c r="M121" s="144" t="s">
        <v>312</v>
      </c>
      <c r="N121" s="117"/>
      <c r="O121" s="179" t="s">
        <v>377</v>
      </c>
    </row>
    <row r="122" spans="2:15" ht="120" x14ac:dyDescent="0.25">
      <c r="B122" s="341" t="s">
        <v>166</v>
      </c>
      <c r="C122" s="376" t="s">
        <v>78</v>
      </c>
      <c r="D122" s="108" t="str">
        <f t="shared" si="19"/>
        <v>01</v>
      </c>
      <c r="E122" s="110" t="s">
        <v>251</v>
      </c>
      <c r="F122" s="144" t="s">
        <v>303</v>
      </c>
      <c r="G122" s="143"/>
      <c r="H122" s="143"/>
      <c r="I122" s="143"/>
      <c r="J122" s="144">
        <v>5</v>
      </c>
      <c r="K122" s="144">
        <v>3</v>
      </c>
      <c r="L122" s="144">
        <v>2</v>
      </c>
      <c r="M122" s="144" t="s">
        <v>303</v>
      </c>
      <c r="N122" s="144"/>
      <c r="O122" s="145" t="s">
        <v>374</v>
      </c>
    </row>
    <row r="123" spans="2:15" ht="120" x14ac:dyDescent="0.25">
      <c r="B123" s="341"/>
      <c r="C123" s="376"/>
      <c r="D123" s="108" t="str">
        <f t="shared" si="19"/>
        <v>02</v>
      </c>
      <c r="E123" s="110" t="s">
        <v>107</v>
      </c>
      <c r="F123" s="144" t="s">
        <v>303</v>
      </c>
      <c r="G123" s="143"/>
      <c r="H123" s="143"/>
      <c r="I123" s="143"/>
      <c r="J123" s="144">
        <v>5</v>
      </c>
      <c r="K123" s="144">
        <v>3</v>
      </c>
      <c r="L123" s="144">
        <v>2</v>
      </c>
      <c r="M123" s="144" t="s">
        <v>303</v>
      </c>
      <c r="N123" s="144"/>
      <c r="O123" s="145" t="s">
        <v>374</v>
      </c>
    </row>
    <row r="124" spans="2:15" ht="120" x14ac:dyDescent="0.25">
      <c r="B124" s="341"/>
      <c r="C124" s="376"/>
      <c r="D124" s="108" t="str">
        <f t="shared" si="19"/>
        <v>03</v>
      </c>
      <c r="E124" s="110" t="s">
        <v>49</v>
      </c>
      <c r="F124" s="144" t="s">
        <v>303</v>
      </c>
      <c r="G124" s="143"/>
      <c r="H124" s="143"/>
      <c r="I124" s="143"/>
      <c r="J124" s="144">
        <v>5</v>
      </c>
      <c r="K124" s="144">
        <v>3</v>
      </c>
      <c r="L124" s="144">
        <v>2</v>
      </c>
      <c r="M124" s="144" t="s">
        <v>303</v>
      </c>
      <c r="N124" s="144"/>
      <c r="O124" s="145" t="s">
        <v>374</v>
      </c>
    </row>
    <row r="125" spans="2:15" ht="120" x14ac:dyDescent="0.25">
      <c r="B125" s="341"/>
      <c r="C125" s="376"/>
      <c r="D125" s="108" t="str">
        <f t="shared" si="19"/>
        <v>04</v>
      </c>
      <c r="E125" s="110" t="s">
        <v>93</v>
      </c>
      <c r="F125" s="144"/>
      <c r="G125" s="143" t="s">
        <v>303</v>
      </c>
      <c r="H125" s="143"/>
      <c r="I125" s="143"/>
      <c r="J125" s="144">
        <v>5</v>
      </c>
      <c r="K125" s="144">
        <v>3</v>
      </c>
      <c r="L125" s="144">
        <v>2</v>
      </c>
      <c r="M125" s="144" t="s">
        <v>303</v>
      </c>
      <c r="N125" s="144"/>
      <c r="O125" s="145" t="s">
        <v>374</v>
      </c>
    </row>
    <row r="126" spans="2:15" ht="120" x14ac:dyDescent="0.25">
      <c r="B126" s="341"/>
      <c r="C126" s="376"/>
      <c r="D126" s="108" t="str">
        <f t="shared" si="19"/>
        <v>05</v>
      </c>
      <c r="E126" s="110" t="s">
        <v>42</v>
      </c>
      <c r="F126" s="144"/>
      <c r="G126" s="143"/>
      <c r="H126" s="144" t="s">
        <v>303</v>
      </c>
      <c r="I126" s="143"/>
      <c r="J126" s="144">
        <v>5</v>
      </c>
      <c r="K126" s="144">
        <v>3</v>
      </c>
      <c r="L126" s="144">
        <v>2</v>
      </c>
      <c r="M126" s="144" t="s">
        <v>303</v>
      </c>
      <c r="N126" s="144"/>
      <c r="O126" s="145" t="s">
        <v>374</v>
      </c>
    </row>
    <row r="127" spans="2:15" ht="120" x14ac:dyDescent="0.25">
      <c r="B127" s="341"/>
      <c r="C127" s="376"/>
      <c r="D127" s="108" t="str">
        <f t="shared" si="19"/>
        <v>06</v>
      </c>
      <c r="E127" s="110" t="s">
        <v>223</v>
      </c>
      <c r="F127" s="144" t="s">
        <v>303</v>
      </c>
      <c r="G127" s="143"/>
      <c r="H127" s="143"/>
      <c r="I127" s="143"/>
      <c r="J127" s="144">
        <v>5</v>
      </c>
      <c r="K127" s="144">
        <v>3</v>
      </c>
      <c r="L127" s="144">
        <v>2</v>
      </c>
      <c r="M127" s="144" t="s">
        <v>303</v>
      </c>
      <c r="N127" s="144"/>
      <c r="O127" s="145" t="s">
        <v>374</v>
      </c>
    </row>
    <row r="128" spans="2:15" ht="120" x14ac:dyDescent="0.25">
      <c r="B128" s="341"/>
      <c r="C128" s="376"/>
      <c r="D128" s="108" t="str">
        <f t="shared" si="19"/>
        <v>07</v>
      </c>
      <c r="E128" s="110" t="s">
        <v>40</v>
      </c>
      <c r="F128" s="144" t="s">
        <v>303</v>
      </c>
      <c r="G128" s="143"/>
      <c r="H128" s="143"/>
      <c r="I128" s="143"/>
      <c r="J128" s="144">
        <v>5</v>
      </c>
      <c r="K128" s="144">
        <v>3</v>
      </c>
      <c r="L128" s="144">
        <v>2</v>
      </c>
      <c r="M128" s="144" t="s">
        <v>303</v>
      </c>
      <c r="N128" s="144"/>
      <c r="O128" s="145" t="s">
        <v>374</v>
      </c>
    </row>
    <row r="129" spans="2:15" ht="120" x14ac:dyDescent="0.25">
      <c r="B129" s="341"/>
      <c r="C129" s="376"/>
      <c r="D129" s="108" t="str">
        <f t="shared" si="19"/>
        <v>08</v>
      </c>
      <c r="E129" s="110" t="s">
        <v>108</v>
      </c>
      <c r="F129" s="144" t="s">
        <v>303</v>
      </c>
      <c r="G129" s="143"/>
      <c r="H129" s="143"/>
      <c r="I129" s="143"/>
      <c r="J129" s="144">
        <v>5</v>
      </c>
      <c r="K129" s="144">
        <v>3</v>
      </c>
      <c r="L129" s="144">
        <v>2</v>
      </c>
      <c r="M129" s="144" t="s">
        <v>303</v>
      </c>
      <c r="N129" s="144"/>
      <c r="O129" s="145" t="s">
        <v>374</v>
      </c>
    </row>
    <row r="130" spans="2:15" ht="357" x14ac:dyDescent="0.25">
      <c r="B130" s="341" t="s">
        <v>167</v>
      </c>
      <c r="C130" s="376" t="s">
        <v>79</v>
      </c>
      <c r="D130" s="108" t="str">
        <f t="shared" si="19"/>
        <v>01</v>
      </c>
      <c r="E130" s="110" t="s">
        <v>251</v>
      </c>
      <c r="F130" s="144" t="s">
        <v>303</v>
      </c>
      <c r="G130" s="144"/>
      <c r="H130" s="144"/>
      <c r="I130" s="144"/>
      <c r="J130" s="144">
        <v>4</v>
      </c>
      <c r="K130" s="144">
        <v>1</v>
      </c>
      <c r="L130" s="144">
        <v>3</v>
      </c>
      <c r="M130" s="144" t="s">
        <v>303</v>
      </c>
      <c r="N130" s="182"/>
      <c r="O130" s="183" t="s">
        <v>378</v>
      </c>
    </row>
    <row r="131" spans="2:15" ht="357" x14ac:dyDescent="0.25">
      <c r="B131" s="341"/>
      <c r="C131" s="376"/>
      <c r="D131" s="108" t="str">
        <f t="shared" si="19"/>
        <v>02</v>
      </c>
      <c r="E131" s="110" t="s">
        <v>107</v>
      </c>
      <c r="F131" s="144" t="s">
        <v>303</v>
      </c>
      <c r="G131" s="144"/>
      <c r="H131" s="144"/>
      <c r="I131" s="144"/>
      <c r="J131" s="144">
        <v>4</v>
      </c>
      <c r="K131" s="144">
        <v>1</v>
      </c>
      <c r="L131" s="144">
        <v>3</v>
      </c>
      <c r="M131" s="144" t="s">
        <v>303</v>
      </c>
      <c r="N131" s="182"/>
      <c r="O131" s="183" t="s">
        <v>378</v>
      </c>
    </row>
    <row r="132" spans="2:15" ht="258.75" x14ac:dyDescent="0.25">
      <c r="B132" s="341"/>
      <c r="C132" s="376"/>
      <c r="D132" s="108" t="str">
        <f t="shared" si="19"/>
        <v>03</v>
      </c>
      <c r="E132" s="110" t="s">
        <v>49</v>
      </c>
      <c r="F132" s="144" t="s">
        <v>303</v>
      </c>
      <c r="G132" s="144"/>
      <c r="H132" s="144"/>
      <c r="I132" s="144"/>
      <c r="J132" s="144">
        <v>4</v>
      </c>
      <c r="K132" s="144">
        <v>1</v>
      </c>
      <c r="L132" s="144">
        <v>3</v>
      </c>
      <c r="M132" s="144" t="s">
        <v>303</v>
      </c>
      <c r="N132" s="182"/>
      <c r="O132" s="180" t="s">
        <v>378</v>
      </c>
    </row>
    <row r="133" spans="2:15" ht="135" x14ac:dyDescent="0.25">
      <c r="B133" s="341"/>
      <c r="C133" s="376"/>
      <c r="D133" s="108" t="str">
        <f t="shared" si="19"/>
        <v>04</v>
      </c>
      <c r="E133" s="110" t="s">
        <v>93</v>
      </c>
      <c r="F133" s="144"/>
      <c r="G133" s="144" t="s">
        <v>303</v>
      </c>
      <c r="H133" s="144"/>
      <c r="I133" s="144"/>
      <c r="J133" s="144">
        <v>5</v>
      </c>
      <c r="K133" s="144">
        <v>2</v>
      </c>
      <c r="L133" s="144">
        <v>3</v>
      </c>
      <c r="M133" s="144" t="s">
        <v>303</v>
      </c>
      <c r="N133" s="182"/>
      <c r="O133" s="180" t="s">
        <v>379</v>
      </c>
    </row>
    <row r="134" spans="2:15" ht="135" x14ac:dyDescent="0.25">
      <c r="B134" s="341"/>
      <c r="C134" s="376"/>
      <c r="D134" s="108" t="str">
        <f t="shared" si="19"/>
        <v>05</v>
      </c>
      <c r="E134" s="110" t="s">
        <v>42</v>
      </c>
      <c r="F134" s="144"/>
      <c r="G134" s="144"/>
      <c r="H134" s="144" t="s">
        <v>303</v>
      </c>
      <c r="I134" s="144"/>
      <c r="J134" s="144">
        <v>5</v>
      </c>
      <c r="K134" s="144">
        <v>2</v>
      </c>
      <c r="L134" s="144">
        <v>3</v>
      </c>
      <c r="M134" s="144" t="s">
        <v>303</v>
      </c>
      <c r="N134" s="182"/>
      <c r="O134" s="180" t="s">
        <v>379</v>
      </c>
    </row>
    <row r="135" spans="2:15" ht="357" x14ac:dyDescent="0.25">
      <c r="B135" s="341"/>
      <c r="C135" s="376"/>
      <c r="D135" s="108" t="str">
        <f t="shared" si="19"/>
        <v>06</v>
      </c>
      <c r="E135" s="110" t="s">
        <v>223</v>
      </c>
      <c r="F135" s="144" t="s">
        <v>303</v>
      </c>
      <c r="G135" s="144"/>
      <c r="H135" s="144"/>
      <c r="I135" s="144"/>
      <c r="J135" s="144">
        <v>4</v>
      </c>
      <c r="K135" s="144">
        <v>1</v>
      </c>
      <c r="L135" s="144">
        <v>3</v>
      </c>
      <c r="M135" s="144" t="s">
        <v>303</v>
      </c>
      <c r="N135" s="182"/>
      <c r="O135" s="183" t="s">
        <v>378</v>
      </c>
    </row>
    <row r="136" spans="2:15" ht="357" x14ac:dyDescent="0.25">
      <c r="B136" s="341"/>
      <c r="C136" s="376"/>
      <c r="D136" s="108" t="str">
        <f t="shared" ref="D136:D155" si="27">"0"&amp;IF(E136="","0",IF(B136="",D135+1,1))</f>
        <v>07</v>
      </c>
      <c r="E136" s="110" t="s">
        <v>40</v>
      </c>
      <c r="F136" s="144" t="s">
        <v>303</v>
      </c>
      <c r="G136" s="144"/>
      <c r="H136" s="144"/>
      <c r="I136" s="144"/>
      <c r="J136" s="144">
        <v>4</v>
      </c>
      <c r="K136" s="144">
        <v>1</v>
      </c>
      <c r="L136" s="144">
        <v>3</v>
      </c>
      <c r="M136" s="144" t="s">
        <v>303</v>
      </c>
      <c r="N136" s="182"/>
      <c r="O136" s="183" t="s">
        <v>378</v>
      </c>
    </row>
    <row r="137" spans="2:15" s="140" customFormat="1" ht="75" x14ac:dyDescent="0.25">
      <c r="B137" s="341" t="s">
        <v>168</v>
      </c>
      <c r="C137" s="376" t="s">
        <v>80</v>
      </c>
      <c r="D137" s="108" t="str">
        <f t="shared" si="27"/>
        <v>01</v>
      </c>
      <c r="E137" s="110" t="s">
        <v>251</v>
      </c>
      <c r="F137" s="142" t="s">
        <v>303</v>
      </c>
      <c r="G137" s="142"/>
      <c r="H137" s="142"/>
      <c r="I137" s="142"/>
      <c r="J137" s="142">
        <v>4</v>
      </c>
      <c r="K137" s="142">
        <v>3</v>
      </c>
      <c r="L137" s="142">
        <v>1</v>
      </c>
      <c r="M137" s="142" t="s">
        <v>303</v>
      </c>
      <c r="N137" s="142"/>
      <c r="O137" s="181" t="s">
        <v>380</v>
      </c>
    </row>
    <row r="138" spans="2:15" s="140" customFormat="1" ht="75" x14ac:dyDescent="0.25">
      <c r="B138" s="341"/>
      <c r="C138" s="376"/>
      <c r="D138" s="108" t="str">
        <f t="shared" si="27"/>
        <v>02</v>
      </c>
      <c r="E138" s="110" t="s">
        <v>107</v>
      </c>
      <c r="F138" s="184" t="s">
        <v>312</v>
      </c>
      <c r="G138" s="185"/>
      <c r="H138" s="185"/>
      <c r="I138" s="185"/>
      <c r="J138" s="142">
        <v>4</v>
      </c>
      <c r="K138" s="142">
        <v>3</v>
      </c>
      <c r="L138" s="138">
        <v>1</v>
      </c>
      <c r="M138" s="142" t="s">
        <v>303</v>
      </c>
      <c r="N138" s="142"/>
      <c r="O138" s="181" t="s">
        <v>380</v>
      </c>
    </row>
    <row r="139" spans="2:15" s="140" customFormat="1" ht="75" x14ac:dyDescent="0.25">
      <c r="B139" s="341"/>
      <c r="C139" s="376"/>
      <c r="D139" s="108" t="str">
        <f t="shared" si="27"/>
        <v>03</v>
      </c>
      <c r="E139" s="110" t="s">
        <v>49</v>
      </c>
      <c r="F139" s="184" t="s">
        <v>312</v>
      </c>
      <c r="G139" s="185"/>
      <c r="H139" s="185"/>
      <c r="I139" s="185"/>
      <c r="J139" s="142">
        <v>4</v>
      </c>
      <c r="K139" s="142">
        <v>3</v>
      </c>
      <c r="L139" s="138">
        <v>1</v>
      </c>
      <c r="M139" s="142" t="s">
        <v>303</v>
      </c>
      <c r="N139" s="142"/>
      <c r="O139" s="181" t="s">
        <v>380</v>
      </c>
    </row>
    <row r="140" spans="2:15" s="140" customFormat="1" ht="75" x14ac:dyDescent="0.25">
      <c r="B140" s="341"/>
      <c r="C140" s="376"/>
      <c r="D140" s="108" t="str">
        <f t="shared" si="27"/>
        <v>04</v>
      </c>
      <c r="E140" s="110" t="s">
        <v>93</v>
      </c>
      <c r="F140" s="185"/>
      <c r="G140" s="186" t="s">
        <v>312</v>
      </c>
      <c r="H140" s="185"/>
      <c r="I140" s="185"/>
      <c r="J140" s="142">
        <v>4</v>
      </c>
      <c r="K140" s="142">
        <v>3</v>
      </c>
      <c r="L140" s="138">
        <v>1</v>
      </c>
      <c r="M140" s="142" t="s">
        <v>303</v>
      </c>
      <c r="N140" s="142"/>
      <c r="O140" s="181" t="s">
        <v>380</v>
      </c>
    </row>
    <row r="141" spans="2:15" s="140" customFormat="1" ht="75" x14ac:dyDescent="0.25">
      <c r="B141" s="341"/>
      <c r="C141" s="376"/>
      <c r="D141" s="108" t="str">
        <f t="shared" si="27"/>
        <v>05</v>
      </c>
      <c r="E141" s="110" t="s">
        <v>42</v>
      </c>
      <c r="G141" s="185"/>
      <c r="H141" s="184" t="s">
        <v>312</v>
      </c>
      <c r="I141" s="185"/>
      <c r="J141" s="142">
        <v>4</v>
      </c>
      <c r="K141" s="142">
        <v>3</v>
      </c>
      <c r="L141" s="138">
        <v>1</v>
      </c>
      <c r="M141" s="142" t="s">
        <v>303</v>
      </c>
      <c r="N141" s="142"/>
      <c r="O141" s="181" t="s">
        <v>380</v>
      </c>
    </row>
    <row r="142" spans="2:15" s="140" customFormat="1" ht="75" x14ac:dyDescent="0.25">
      <c r="B142" s="341"/>
      <c r="C142" s="376"/>
      <c r="D142" s="108" t="str">
        <f t="shared" si="27"/>
        <v>06</v>
      </c>
      <c r="E142" s="110" t="s">
        <v>223</v>
      </c>
      <c r="F142" s="184" t="s">
        <v>312</v>
      </c>
      <c r="G142" s="185"/>
      <c r="H142" s="185"/>
      <c r="I142" s="185"/>
      <c r="J142" s="142">
        <v>4</v>
      </c>
      <c r="K142" s="142">
        <v>3</v>
      </c>
      <c r="L142" s="138">
        <v>1</v>
      </c>
      <c r="M142" s="142" t="s">
        <v>303</v>
      </c>
      <c r="N142" s="142"/>
      <c r="O142" s="181" t="s">
        <v>380</v>
      </c>
    </row>
    <row r="143" spans="2:15" s="140" customFormat="1" ht="75" x14ac:dyDescent="0.25">
      <c r="B143" s="341"/>
      <c r="C143" s="376"/>
      <c r="D143" s="108" t="str">
        <f t="shared" si="27"/>
        <v>07</v>
      </c>
      <c r="E143" s="110" t="s">
        <v>40</v>
      </c>
      <c r="F143" s="184" t="s">
        <v>312</v>
      </c>
      <c r="G143" s="185"/>
      <c r="H143" s="185"/>
      <c r="I143" s="185"/>
      <c r="J143" s="142">
        <v>4</v>
      </c>
      <c r="K143" s="142">
        <v>3</v>
      </c>
      <c r="L143" s="138">
        <v>1</v>
      </c>
      <c r="M143" s="142" t="s">
        <v>303</v>
      </c>
      <c r="N143" s="142"/>
      <c r="O143" s="181" t="s">
        <v>380</v>
      </c>
    </row>
    <row r="144" spans="2:15" ht="36" customHeight="1" x14ac:dyDescent="0.25">
      <c r="B144" s="341" t="s">
        <v>169</v>
      </c>
      <c r="C144" s="376" t="s">
        <v>58</v>
      </c>
      <c r="D144" s="108" t="str">
        <f t="shared" si="27"/>
        <v>01</v>
      </c>
      <c r="E144" s="109" t="s">
        <v>53</v>
      </c>
      <c r="F144" s="117" t="s">
        <v>312</v>
      </c>
      <c r="G144" s="117"/>
      <c r="H144" s="117"/>
      <c r="I144" s="117"/>
      <c r="J144" s="117">
        <v>5</v>
      </c>
      <c r="K144" s="117">
        <v>2</v>
      </c>
      <c r="L144" s="117">
        <v>3</v>
      </c>
      <c r="M144" s="117"/>
      <c r="N144" s="117" t="s">
        <v>312</v>
      </c>
      <c r="O144" s="128"/>
    </row>
    <row r="145" spans="2:16" ht="36" customHeight="1" x14ac:dyDescent="0.25">
      <c r="B145" s="341"/>
      <c r="C145" s="376"/>
      <c r="D145" s="108" t="str">
        <f t="shared" si="27"/>
        <v>02</v>
      </c>
      <c r="E145" s="109" t="s">
        <v>60</v>
      </c>
      <c r="F145" s="117" t="s">
        <v>312</v>
      </c>
      <c r="G145" s="117"/>
      <c r="H145" s="117"/>
      <c r="I145" s="117"/>
      <c r="J145" s="117">
        <v>5</v>
      </c>
      <c r="K145" s="117">
        <v>2</v>
      </c>
      <c r="L145" s="117">
        <v>3</v>
      </c>
      <c r="M145" s="117" t="s">
        <v>312</v>
      </c>
      <c r="N145" s="117"/>
      <c r="O145" s="128"/>
    </row>
    <row r="146" spans="2:16" ht="36" customHeight="1" x14ac:dyDescent="0.25">
      <c r="B146" s="341"/>
      <c r="C146" s="376"/>
      <c r="D146" s="108" t="str">
        <f t="shared" si="27"/>
        <v>03</v>
      </c>
      <c r="E146" s="109" t="s">
        <v>62</v>
      </c>
      <c r="F146" s="117" t="s">
        <v>312</v>
      </c>
      <c r="G146" s="117"/>
      <c r="H146" s="117"/>
      <c r="I146" s="117"/>
      <c r="J146" s="117">
        <v>5</v>
      </c>
      <c r="K146" s="117">
        <v>2</v>
      </c>
      <c r="L146" s="117">
        <v>3</v>
      </c>
      <c r="M146" s="117" t="s">
        <v>312</v>
      </c>
      <c r="N146" s="117"/>
      <c r="O146" s="128"/>
    </row>
    <row r="147" spans="2:16" ht="36" customHeight="1" x14ac:dyDescent="0.25">
      <c r="B147" s="341"/>
      <c r="C147" s="376"/>
      <c r="D147" s="108" t="str">
        <f t="shared" si="27"/>
        <v>04</v>
      </c>
      <c r="E147" s="109" t="s">
        <v>59</v>
      </c>
      <c r="F147" s="117" t="s">
        <v>312</v>
      </c>
      <c r="G147" s="117"/>
      <c r="H147" s="117"/>
      <c r="I147" s="117"/>
      <c r="J147" s="117">
        <v>5</v>
      </c>
      <c r="K147" s="117">
        <v>2</v>
      </c>
      <c r="L147" s="117">
        <v>3</v>
      </c>
      <c r="M147" s="117" t="s">
        <v>312</v>
      </c>
      <c r="N147" s="117"/>
      <c r="O147" s="128"/>
    </row>
    <row r="148" spans="2:16" ht="24.75" customHeight="1" x14ac:dyDescent="0.25">
      <c r="B148" s="341" t="s">
        <v>170</v>
      </c>
      <c r="C148" s="376" t="s">
        <v>89</v>
      </c>
      <c r="D148" s="108" t="str">
        <f t="shared" si="27"/>
        <v>01</v>
      </c>
      <c r="E148" s="112" t="s">
        <v>88</v>
      </c>
      <c r="F148" s="117" t="s">
        <v>312</v>
      </c>
      <c r="G148" s="117"/>
      <c r="H148" s="117"/>
      <c r="I148" s="117"/>
      <c r="J148" s="117">
        <v>5</v>
      </c>
      <c r="K148" s="117">
        <v>2</v>
      </c>
      <c r="L148" s="117">
        <v>3</v>
      </c>
      <c r="M148" s="117" t="s">
        <v>312</v>
      </c>
      <c r="N148" s="117"/>
      <c r="O148" s="128"/>
    </row>
    <row r="149" spans="2:16" ht="54" customHeight="1" x14ac:dyDescent="0.25">
      <c r="B149" s="341"/>
      <c r="C149" s="376"/>
      <c r="D149" s="108" t="str">
        <f t="shared" si="27"/>
        <v>02</v>
      </c>
      <c r="E149" s="112" t="s">
        <v>242</v>
      </c>
      <c r="F149" s="117" t="s">
        <v>312</v>
      </c>
      <c r="G149" s="117"/>
      <c r="H149" s="117"/>
      <c r="I149" s="117"/>
      <c r="J149" s="117">
        <v>5</v>
      </c>
      <c r="K149" s="117">
        <v>2</v>
      </c>
      <c r="L149" s="117">
        <v>3</v>
      </c>
      <c r="M149" s="117"/>
      <c r="N149" s="117" t="s">
        <v>312</v>
      </c>
      <c r="O149" s="145" t="s">
        <v>391</v>
      </c>
    </row>
    <row r="150" spans="2:16" ht="99.75" customHeight="1" x14ac:dyDescent="0.25">
      <c r="B150" s="341" t="s">
        <v>171</v>
      </c>
      <c r="C150" s="376" t="s">
        <v>64</v>
      </c>
      <c r="D150" s="108" t="str">
        <f t="shared" si="27"/>
        <v>01</v>
      </c>
      <c r="E150" s="112" t="s">
        <v>103</v>
      </c>
      <c r="F150" s="117" t="s">
        <v>312</v>
      </c>
      <c r="G150" s="117"/>
      <c r="H150" s="117"/>
      <c r="I150" s="117"/>
      <c r="J150" s="117">
        <v>5</v>
      </c>
      <c r="K150" s="117">
        <v>2</v>
      </c>
      <c r="L150" s="117">
        <v>3</v>
      </c>
      <c r="M150" s="117"/>
      <c r="N150" s="144" t="s">
        <v>312</v>
      </c>
      <c r="O150" s="145" t="s">
        <v>392</v>
      </c>
    </row>
    <row r="151" spans="2:16" ht="36" customHeight="1" x14ac:dyDescent="0.25">
      <c r="B151" s="341"/>
      <c r="C151" s="376"/>
      <c r="D151" s="108" t="str">
        <f t="shared" si="27"/>
        <v>02</v>
      </c>
      <c r="E151" s="112" t="s">
        <v>88</v>
      </c>
      <c r="F151" s="117" t="s">
        <v>312</v>
      </c>
      <c r="G151" s="117"/>
      <c r="H151" s="117"/>
      <c r="I151" s="117"/>
      <c r="J151" s="117">
        <v>5</v>
      </c>
      <c r="K151" s="117">
        <v>2</v>
      </c>
      <c r="L151" s="117">
        <v>3</v>
      </c>
      <c r="M151" s="117" t="s">
        <v>312</v>
      </c>
      <c r="N151" s="117"/>
      <c r="O151" s="128"/>
    </row>
    <row r="152" spans="2:16" ht="36" customHeight="1" x14ac:dyDescent="0.25">
      <c r="B152" s="341"/>
      <c r="C152" s="376"/>
      <c r="D152" s="108" t="str">
        <f t="shared" si="27"/>
        <v>03</v>
      </c>
      <c r="E152" s="112" t="s">
        <v>104</v>
      </c>
      <c r="F152" s="117" t="s">
        <v>312</v>
      </c>
      <c r="G152" s="117"/>
      <c r="H152" s="117"/>
      <c r="I152" s="117"/>
      <c r="J152" s="117">
        <v>5</v>
      </c>
      <c r="K152" s="117">
        <v>2</v>
      </c>
      <c r="L152" s="117">
        <v>3</v>
      </c>
      <c r="M152" s="117" t="s">
        <v>312</v>
      </c>
      <c r="N152" s="117"/>
      <c r="O152" s="128"/>
    </row>
    <row r="153" spans="2:16" ht="88.5" customHeight="1" x14ac:dyDescent="0.25">
      <c r="B153" s="124" t="s">
        <v>172</v>
      </c>
      <c r="C153" s="123" t="s">
        <v>65</v>
      </c>
      <c r="D153" s="108" t="str">
        <f t="shared" si="27"/>
        <v>00</v>
      </c>
      <c r="E153" s="112" t="s">
        <v>222</v>
      </c>
      <c r="F153" s="144" t="s">
        <v>312</v>
      </c>
      <c r="G153" s="118"/>
      <c r="H153" s="118"/>
      <c r="I153" s="118"/>
      <c r="J153" s="144">
        <v>10</v>
      </c>
      <c r="K153" s="144">
        <v>5</v>
      </c>
      <c r="L153" s="144">
        <v>5</v>
      </c>
      <c r="M153" s="117"/>
      <c r="N153" s="142" t="s">
        <v>312</v>
      </c>
      <c r="O153" s="145" t="s">
        <v>352</v>
      </c>
    </row>
    <row r="154" spans="2:16" ht="15.75" x14ac:dyDescent="0.25">
      <c r="B154" s="124" t="s">
        <v>175</v>
      </c>
      <c r="C154" s="123" t="s">
        <v>99</v>
      </c>
      <c r="D154" s="108" t="str">
        <f t="shared" si="27"/>
        <v>00</v>
      </c>
      <c r="E154" s="112" t="s">
        <v>222</v>
      </c>
      <c r="F154" s="117" t="s">
        <v>312</v>
      </c>
      <c r="G154" s="118"/>
      <c r="H154" s="118"/>
      <c r="I154" s="118"/>
      <c r="J154" s="117">
        <v>5</v>
      </c>
      <c r="K154" s="117">
        <v>2</v>
      </c>
      <c r="L154" s="117">
        <v>3</v>
      </c>
      <c r="M154" s="117" t="s">
        <v>312</v>
      </c>
      <c r="N154" s="117"/>
      <c r="O154" s="128"/>
    </row>
    <row r="155" spans="2:16" ht="57.75" customHeight="1" thickBot="1" x14ac:dyDescent="0.3">
      <c r="B155" s="121" t="s">
        <v>198</v>
      </c>
      <c r="C155" s="119" t="s">
        <v>394</v>
      </c>
      <c r="D155" s="129" t="str">
        <f t="shared" si="27"/>
        <v>01</v>
      </c>
      <c r="E155" s="120" t="s">
        <v>105</v>
      </c>
      <c r="F155" s="153" t="s">
        <v>312</v>
      </c>
      <c r="G155" s="153"/>
      <c r="H155" s="153"/>
      <c r="I155" s="153"/>
      <c r="J155" s="153">
        <f t="shared" ref="J155" si="28">IF(AND(K155="",L155=""),"",SUM(K155+L155))</f>
        <v>3</v>
      </c>
      <c r="K155" s="153">
        <v>1</v>
      </c>
      <c r="L155" s="153">
        <v>2</v>
      </c>
      <c r="M155" s="153" t="s">
        <v>312</v>
      </c>
      <c r="N155" s="153"/>
      <c r="O155" s="154"/>
      <c r="P155" s="130" t="s">
        <v>393</v>
      </c>
    </row>
  </sheetData>
  <sortState xmlns:xlrd2="http://schemas.microsoft.com/office/spreadsheetml/2017/richdata2" ref="B5:E173">
    <sortCondition ref="B5:B173"/>
  </sortState>
  <mergeCells count="71">
    <mergeCell ref="O3:O4"/>
    <mergeCell ref="B3:B4"/>
    <mergeCell ref="C3:C4"/>
    <mergeCell ref="D3:D4"/>
    <mergeCell ref="E3:E4"/>
    <mergeCell ref="F3:I3"/>
    <mergeCell ref="K3:L3"/>
    <mergeCell ref="M3:N3"/>
    <mergeCell ref="C21:C25"/>
    <mergeCell ref="B21:B25"/>
    <mergeCell ref="C5:C9"/>
    <mergeCell ref="B5:B9"/>
    <mergeCell ref="C10:C11"/>
    <mergeCell ref="B10:B11"/>
    <mergeCell ref="C13:C15"/>
    <mergeCell ref="B13:B15"/>
    <mergeCell ref="C16:C18"/>
    <mergeCell ref="B16:B18"/>
    <mergeCell ref="C55:C56"/>
    <mergeCell ref="B55:B56"/>
    <mergeCell ref="C27:C30"/>
    <mergeCell ref="B27:B30"/>
    <mergeCell ref="C32:C33"/>
    <mergeCell ref="B32:B33"/>
    <mergeCell ref="C35:C40"/>
    <mergeCell ref="B35:B40"/>
    <mergeCell ref="C43:C46"/>
    <mergeCell ref="B43:B46"/>
    <mergeCell ref="C47:C48"/>
    <mergeCell ref="B47:B48"/>
    <mergeCell ref="C50:C53"/>
    <mergeCell ref="B50:B53"/>
    <mergeCell ref="B85:B86"/>
    <mergeCell ref="C87:C89"/>
    <mergeCell ref="B87:B89"/>
    <mergeCell ref="C90:C92"/>
    <mergeCell ref="B90:B92"/>
    <mergeCell ref="C148:C149"/>
    <mergeCell ref="B148:B149"/>
    <mergeCell ref="C150:C152"/>
    <mergeCell ref="B150:B152"/>
    <mergeCell ref="C130:C136"/>
    <mergeCell ref="B130:B136"/>
    <mergeCell ref="B144:B147"/>
    <mergeCell ref="C144:C147"/>
    <mergeCell ref="C137:C143"/>
    <mergeCell ref="B137:B143"/>
    <mergeCell ref="C122:C129"/>
    <mergeCell ref="B122:B129"/>
    <mergeCell ref="B104:B106"/>
    <mergeCell ref="C104:C106"/>
    <mergeCell ref="B108:B109"/>
    <mergeCell ref="C108:C109"/>
    <mergeCell ref="C110:C111"/>
    <mergeCell ref="B110:B111"/>
    <mergeCell ref="C93:C95"/>
    <mergeCell ref="B93:B95"/>
    <mergeCell ref="B2:O2"/>
    <mergeCell ref="C115:C121"/>
    <mergeCell ref="B115:B121"/>
    <mergeCell ref="C96:C100"/>
    <mergeCell ref="B96:B100"/>
    <mergeCell ref="C58:C67"/>
    <mergeCell ref="B58:B67"/>
    <mergeCell ref="C69:C76"/>
    <mergeCell ref="B69:B76"/>
    <mergeCell ref="C78:C79"/>
    <mergeCell ref="B78:B79"/>
    <mergeCell ref="C80:C81"/>
    <mergeCell ref="B80:B81"/>
    <mergeCell ref="C85:C86"/>
  </mergeCells>
  <pageMargins left="0.7" right="0.7" top="0.75" bottom="0.75" header="0.3" footer="0.3"/>
  <pageSetup orientation="portrait" r:id="rId1"/>
  <ignoredErrors>
    <ignoredError sqref="B42:B155 B5:B40" numberStoredAsText="1"/>
    <ignoredError sqref="J2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Codificado</vt:lpstr>
      <vt:lpstr>Codificado Def</vt:lpstr>
      <vt:lpstr>Catalogo</vt:lpstr>
      <vt:lpstr>Guia</vt:lpstr>
      <vt:lpstr>Guía</vt:lpstr>
      <vt:lpstr>Catálogo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2018-10-24T13:28:12Z</cp:lastPrinted>
  <dcterms:created xsi:type="dcterms:W3CDTF">2018-03-08T16:15:32Z</dcterms:created>
  <dcterms:modified xsi:type="dcterms:W3CDTF">2024-07-05T17:30:06Z</dcterms:modified>
</cp:coreProperties>
</file>